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Coperta" sheetId="1" r:id="rId1"/>
    <sheet name="Catalog" sheetId="2" r:id="rId2"/>
    <sheet name="Statistica" sheetId="3" r:id="rId3"/>
    <sheet name="nu stergeti" sheetId="4" r:id="rId4"/>
  </sheets>
  <definedNames>
    <definedName name="_xlnm.Print_Area" localSheetId="1">'Catalog'!$A$1:$O$62</definedName>
    <definedName name="_xlnm.Print_Titles" localSheetId="1">'Catalog'!$1:$1</definedName>
    <definedName name="materna">'nu stergeti'!$B$2:$B$3</definedName>
    <definedName name="unitati">'nu stergeti'!$A$2:$A$111</definedName>
  </definedNames>
  <calcPr fullCalcOnLoad="1"/>
</workbook>
</file>

<file path=xl/sharedStrings.xml><?xml version="1.0" encoding="utf-8"?>
<sst xmlns="http://schemas.openxmlformats.org/spreadsheetml/2006/main" count="309" uniqueCount="212">
  <si>
    <t>CATALOG</t>
  </si>
  <si>
    <t>privind rezultatele elevilor la
Evaluarea Naţională</t>
  </si>
  <si>
    <t>sesiunea Iunie 2012</t>
  </si>
  <si>
    <r>
      <t xml:space="preserve">Unitatea şcolară </t>
    </r>
    <r>
      <rPr>
        <b/>
        <i/>
        <sz val="10"/>
        <rFont val="Arial"/>
        <family val="2"/>
      </rPr>
      <t>ȘCOALA CU CLASELE I-VIII ”AVRAM IANCU” ALBA IULIA</t>
    </r>
  </si>
  <si>
    <t>Mediul</t>
  </si>
  <si>
    <t>(urban)</t>
  </si>
  <si>
    <t>Nr.
crt.</t>
  </si>
  <si>
    <t>Unitatea scolara</t>
  </si>
  <si>
    <t>Numele şi prenumele elevului</t>
  </si>
  <si>
    <t>Nota la limba şi literatura română</t>
  </si>
  <si>
    <t>Nota la contestaţie la limba şi literatura română</t>
  </si>
  <si>
    <t>Nota finală la limba şi literatura română</t>
  </si>
  <si>
    <t>Limba Maternă</t>
  </si>
  <si>
    <t>Nota la limba şi literatura maternă</t>
  </si>
  <si>
    <t>Nota la contestaţie la limba şi literatura maternă</t>
  </si>
  <si>
    <t>Nota finală la limba şi literatura maternă</t>
  </si>
  <si>
    <t>Nota la matematică</t>
  </si>
  <si>
    <t>Nota la contestaţie la matematică</t>
  </si>
  <si>
    <t>Nota finală la matematică</t>
  </si>
  <si>
    <t>Media</t>
  </si>
  <si>
    <t>Şcoala cu clasele I-VIII "Avram Iancu" Alba Iulia</t>
  </si>
  <si>
    <t>AVRAM V. ROBERT</t>
  </si>
  <si>
    <t>BARBU I. IOANA ANDREEA</t>
  </si>
  <si>
    <t>BELEIU M. MADALIN EMANUEL</t>
  </si>
  <si>
    <t>BILDEA P. ADRIAN</t>
  </si>
  <si>
    <t>BIRO T. OANA MARIA</t>
  </si>
  <si>
    <t>BODEA D. MARIA BIANCA</t>
  </si>
  <si>
    <t>BODEA P. CRISTINA</t>
  </si>
  <si>
    <t>BOGDAN I. DARIUS MIHNEA</t>
  </si>
  <si>
    <t>BOTAN I. ALINA TEODORA</t>
  </si>
  <si>
    <t>BUNEA T. MIHAI VALENTIN</t>
  </si>
  <si>
    <t>CATARGIU V. ANDREEA ALEXANDRA</t>
  </si>
  <si>
    <t>CERNAT I. IOAN DANIEL</t>
  </si>
  <si>
    <t>CHIRA I. MIHAI FLORIN</t>
  </si>
  <si>
    <t>CIMPEAN R. RAZVAN</t>
  </si>
  <si>
    <t>CLAMBA V. IONELA MARIA</t>
  </si>
  <si>
    <t>DAIAN G. GEORGE CONSTANTIN</t>
  </si>
  <si>
    <t>DAMIAN C. NICOLETA MAGDALENA</t>
  </si>
  <si>
    <t>DAMIAN G. PAULA ROXANA</t>
  </si>
  <si>
    <t>DANCIU D. GEORGIANA MARIA</t>
  </si>
  <si>
    <t>DINA M. IOAN RAZVAN</t>
  </si>
  <si>
    <t>FECHETE C. PAUL ANDREI</t>
  </si>
  <si>
    <t>FEIEREISZ T. DAMARIS</t>
  </si>
  <si>
    <t>FLOREA V. LARISA IOANA</t>
  </si>
  <si>
    <t>FRONEA P. SERGIU RAZVAN</t>
  </si>
  <si>
    <t>neprezentat</t>
  </si>
  <si>
    <t>GOANGA F. FLORINA CLAUDIA</t>
  </si>
  <si>
    <t>GRAUR C. ALINA FLORENTINA</t>
  </si>
  <si>
    <t>HATEGAN I. AMALIA</t>
  </si>
  <si>
    <t>ILIES M. MIHAELA LORENA</t>
  </si>
  <si>
    <t>KEREKY B. ADRIAN</t>
  </si>
  <si>
    <t>KEREKY B. ANDREI</t>
  </si>
  <si>
    <t>LANCRANJAN A. DARIUS ADRIAN</t>
  </si>
  <si>
    <t>LOBONT T. DENISA CAMELIA</t>
  </si>
  <si>
    <t>LUCA I. ALEXANDRA COSMINA</t>
  </si>
  <si>
    <t>MACARIE I. IOAN MARIUS</t>
  </si>
  <si>
    <t>MARGINEAN M. ANDREEA ELENA</t>
  </si>
  <si>
    <t>MOISII I. ELENA</t>
  </si>
  <si>
    <t>MOLDOVAN A. ALEXANDRA</t>
  </si>
  <si>
    <t>MOLDOVAN T. TEODOR IOAN</t>
  </si>
  <si>
    <t>NEAMTIU T. ILINCA MARIANA</t>
  </si>
  <si>
    <t>NEGRU V. ADINA LOREDANA</t>
  </si>
  <si>
    <t>OARGA D. ALEXANDRA-DANIELA</t>
  </si>
  <si>
    <t>OARGA I. ALEXANDRA IOANA</t>
  </si>
  <si>
    <t>OLTEAN A. TUDOR DARIUS</t>
  </si>
  <si>
    <t>OPREAN I. VICTOR</t>
  </si>
  <si>
    <t>PISTANILA M. IONUT</t>
  </si>
  <si>
    <t>PONIVESCU G. ANTON</t>
  </si>
  <si>
    <t>POPA M. ANAMARIA ELISABETA</t>
  </si>
  <si>
    <t>POPESCU L. GEORGIANA</t>
  </si>
  <si>
    <t>RADOVICI L. LIVIU DAN</t>
  </si>
  <si>
    <t>RECE V. ISABELLE VALENTINA</t>
  </si>
  <si>
    <t>STEPAN S. SORINA AMINA</t>
  </si>
  <si>
    <t>STOIA G. AMALIA GEORGETA</t>
  </si>
  <si>
    <t>STOIA M. ALEXANDRU GHEORGHE</t>
  </si>
  <si>
    <t>SULAREA C. ROBERT</t>
  </si>
  <si>
    <t>SULAREA L. MARIA-LIVIA</t>
  </si>
  <si>
    <t>SUSMAN D. ALEXANDRU DAN</t>
  </si>
  <si>
    <t>TANASA C. DENISA COSMINA</t>
  </si>
  <si>
    <t>TUDOSE A. CATALIN GEORGE</t>
  </si>
  <si>
    <t>TUTUIAN F. SERGIU IOAN</t>
  </si>
  <si>
    <t>URSA G. ALIN</t>
  </si>
  <si>
    <t>URSU G. MADALINA ANDREEA</t>
  </si>
  <si>
    <t>STATISTICA LA LIMBA SI LITERATURA ROMANA</t>
  </si>
  <si>
    <t>Elevi</t>
  </si>
  <si>
    <t>Note</t>
  </si>
  <si>
    <t>Inscrisi</t>
  </si>
  <si>
    <t>Prezenti</t>
  </si>
  <si>
    <t>Absenti</t>
  </si>
  <si>
    <t>Eliminati</t>
  </si>
  <si>
    <t>Sub 5</t>
  </si>
  <si>
    <t>5-5.99</t>
  </si>
  <si>
    <t>6-6.99</t>
  </si>
  <si>
    <t>7-7.99</t>
  </si>
  <si>
    <t>8-8.99</t>
  </si>
  <si>
    <t>9-9.99</t>
  </si>
  <si>
    <t>STATISTICA LA LIMBA SI LITERATURA MATERNA ____________________</t>
  </si>
  <si>
    <t>STATISTICA LA MATEMATICA</t>
  </si>
  <si>
    <t>STATISTICA GENERALA</t>
  </si>
  <si>
    <t>unitati</t>
  </si>
  <si>
    <t>materna</t>
  </si>
  <si>
    <t>Colegiul Naţional "Avram Iancu" Cîmpeni</t>
  </si>
  <si>
    <t>limba maghiară</t>
  </si>
  <si>
    <t>Colegiul Naţional "Bethlen Gabor" Aiud</t>
  </si>
  <si>
    <t>limba germană</t>
  </si>
  <si>
    <t>Colegiul Naţional "Inochente Micu Clain" Blaj</t>
  </si>
  <si>
    <t>Colegiul Naţional "Lucian Blaga" Sebeş</t>
  </si>
  <si>
    <t>Colegiul Naţional "Titu Maiorescu" Aiud</t>
  </si>
  <si>
    <t>Colegiul Tehnic "Alexandru Domşa" Alba Iulia</t>
  </si>
  <si>
    <t>Colegiul Tehnic "Apulum" Alba Iulia</t>
  </si>
  <si>
    <t>Colegiul Tehnic "Dorin Pavel" Alba Iulia</t>
  </si>
  <si>
    <t>Grup Școlar "Corneliu Medrea" Zlatna</t>
  </si>
  <si>
    <t>Grup Şcolar "Dr. Lazăr Chirilă" Baia de Arieş</t>
  </si>
  <si>
    <t>Grup Şcolar "Horea, Cloşca şi Crişan" Abrud</t>
  </si>
  <si>
    <t>Grup Şcolar Agricol "Alexandru Borza" Ciumbrud</t>
  </si>
  <si>
    <t>Grup Şcolar Agromontan "Ţara Moţilor" Albac</t>
  </si>
  <si>
    <t>Grup Şcolar de Turism Arieşeni</t>
  </si>
  <si>
    <t>Grup Şcolar Industrial Jidvei</t>
  </si>
  <si>
    <t>Grup Școlar Industrial Sebeş</t>
  </si>
  <si>
    <t>Liceul cu Program Sportiv Sebeş</t>
  </si>
  <si>
    <t xml:space="preserve">Liceul de Muzică şi Arte Plastice Alba </t>
  </si>
  <si>
    <t>Liceul Sportiv Alba Iulia</t>
  </si>
  <si>
    <t>Liceul Teologic Greco-Catolic "Sfantul Vasile cel Mare” Blaj</t>
  </si>
  <si>
    <t>Liceul Teoretic "Petru Maior" Ocna Mureş</t>
  </si>
  <si>
    <t>Liceul Teoretic Teiuș</t>
  </si>
  <si>
    <t>Şcoala cu clasele I-VIII "Aron Cotruş" Cergău Mare</t>
  </si>
  <si>
    <t>Şcoala cu clasele I-VIII "Avram Iancu" Abrud</t>
  </si>
  <si>
    <t>Şcoala cu clasele I-VIII "Avram Iancu" Avram Iancu</t>
  </si>
  <si>
    <t>Şcoala cu clasele I-VIII "Avram Iancu" Unirea</t>
  </si>
  <si>
    <t>Şcoala cu clasele I-VIII "Axente Sever" Aiud</t>
  </si>
  <si>
    <t>Şcoala cu clasele I-VIII "David Prodan" Săliştea</t>
  </si>
  <si>
    <t>Şcoala cu clasele I-VIII "Decebal" Cricău</t>
  </si>
  <si>
    <t>Şcoala cu clasele I-VIII "Demetriu Radu" Rădeşti</t>
  </si>
  <si>
    <t>Şcoala cu clasele I-VIII "Dr. Petru Şpan" Lupşa</t>
  </si>
  <si>
    <t>Şcoala cu clasele I-VIII "Emil Racoviţă" Gîrda de Sus</t>
  </si>
  <si>
    <t>Şcoala cu clasele I-VIII "Horea" Horea</t>
  </si>
  <si>
    <t>Şcoala cu clasele I-VIII "Ioan Breazu" Mihalţ</t>
  </si>
  <si>
    <t>Şcoala cu clasele I-VIII "Ioan de Hunedoara" Sîntimbru</t>
  </si>
  <si>
    <t>Şcoala cu clasele I-VIII "Ioan Maiorescu" Bucerdea Grînoasă</t>
  </si>
  <si>
    <t>Şcoala cu clasele I-VIII "Ioan Mihu" Vinerea</t>
  </si>
  <si>
    <t>Şcoala cu clasele I-VIII "Ion Agârbiceanu" Alba Iulia</t>
  </si>
  <si>
    <t>Şcoala cu clasele I-VIII "Ion Agârbiceanu" Cenade</t>
  </si>
  <si>
    <t>Şcoala cu clasele I-VIII "Ion Agîrbiceanu" Bucium Șasa</t>
  </si>
  <si>
    <t>Şcoala cu clasele I-VIII "Ion Bianu" Valea Lungă</t>
  </si>
  <si>
    <t>Şcoala cu clasele I-VIII "Ion Micu Moldovan" Blaj</t>
  </si>
  <si>
    <t>Şcoala cu clasele I-VIII "Ion Pop Reteganu" Sâncel</t>
  </si>
  <si>
    <t>Şcoala cu clasele I-VIII "Iosif Pervain" Cugir</t>
  </si>
  <si>
    <t>Şcoala cu clasele I-VIII "Iosif Sârbu" Şibot</t>
  </si>
  <si>
    <t>Şcoala cu clasele I-VIII "Iuliu Maniu" Vinţu de Jos</t>
  </si>
  <si>
    <t>Şcoala cu clasele I-VIII "Lucian Blaga" Ocna Mureş</t>
  </si>
  <si>
    <t>Şcoala cu clasele I-VIII "Mihai Eminescu" Alba Iulia</t>
  </si>
  <si>
    <t>Şcoala cu clasele I-VIII "Mihai Eminescu" Ighiu</t>
  </si>
  <si>
    <t>Şcoala cu clasele I-VIII "Mihail Kogălniceanu" Sebeş</t>
  </si>
  <si>
    <t>Şcoala cu clasele I-VIII "Nicolae Drăgan" Galda de Jos</t>
  </si>
  <si>
    <t>Şcoala cu clasele I-VIII "Nicolae Ganea" Bistra</t>
  </si>
  <si>
    <t>Şcoala cu clasele I-VIII "Ovidiu Hulea" Aiud</t>
  </si>
  <si>
    <t>Şcoala cu clasele I-VIII "Petru Pavel Aron" Blaj</t>
  </si>
  <si>
    <t>Şcoala cu clasele I-VIII "Sebeş Pal" Rîmetea</t>
  </si>
  <si>
    <t>Şcoala cu clasele I-VIII "Sf. Iosif" Alba Iulia</t>
  </si>
  <si>
    <t>Şcoala cu clasele I-VIII "Simion Balint" Roşia Montană</t>
  </si>
  <si>
    <t>Şcoala cu clasele I-VIII "Simion Bărnuţiu" Tiur</t>
  </si>
  <si>
    <t>Şcoala cu clasele I-VIII "Simion Lazăr" Lunca Mureşului</t>
  </si>
  <si>
    <t>Şcoala cu clasele I-VIII "Simion Pantea" Sălciua</t>
  </si>
  <si>
    <t>Şcoala cu clasele I-VIII "Singidava" Cugir</t>
  </si>
  <si>
    <t>Şcoala cu clasele I-VIII "Ştefan cel Mare" Cetatea de Baltă</t>
  </si>
  <si>
    <t>Şcoala cu clasele I-VIII "Toma Cocișiu" Blaj</t>
  </si>
  <si>
    <t>Şcoala cu clasele I-VIII "Vasile Goldiş" Alba Iulia</t>
  </si>
  <si>
    <t xml:space="preserve">Şcoala cu clasele I-VIII Almaşu Mare </t>
  </si>
  <si>
    <t>Şcoala cu clasele I-VIII Bărăbanţ</t>
  </si>
  <si>
    <t>Şcoala cu clasele I-VIII Berghin</t>
  </si>
  <si>
    <t>Şcoala cu clasele I-VIII Blandiana</t>
  </si>
  <si>
    <t>Şcoala cu clasele I-VIII Ciugud</t>
  </si>
  <si>
    <t>Şcoala cu clasele I-VIII Ciuruleasa</t>
  </si>
  <si>
    <t>Şcoala cu clasele I-VIII Cîlnic</t>
  </si>
  <si>
    <t>Şcoala cu clasele I-VIII Cîmpeni</t>
  </si>
  <si>
    <t>Şcoala cu clasele I-VIII Crăciunelu de Jos</t>
  </si>
  <si>
    <t xml:space="preserve">Şcoala cu clasele I-VIII Cut </t>
  </si>
  <si>
    <t>Şcoala cu clasele I-VIII Daia Română</t>
  </si>
  <si>
    <t>Şcoala cu clasele I-VIII Doştat</t>
  </si>
  <si>
    <t>Şcoala cu clasele I-VIII Fărău</t>
  </si>
  <si>
    <t>Şcoala cu clasele I-VIII Gârbova</t>
  </si>
  <si>
    <t>Şcoala cu clasele I-VIII Hopîrta</t>
  </si>
  <si>
    <t>Şcoala cu clasele I-VIII Întregalde</t>
  </si>
  <si>
    <t>Şcoala cu clasele I-VIII Livezile</t>
  </si>
  <si>
    <t>Şcoala cu clasele I-VIII Lopadea Nouă</t>
  </si>
  <si>
    <t>Şcoala cu clasele I-VIII Meteş</t>
  </si>
  <si>
    <t>Şcoala cu clasele I-VIII Miceşti</t>
  </si>
  <si>
    <t>Şcoala cu clasele I-VIII Mirăslău</t>
  </si>
  <si>
    <t>Şcoala cu clasele I-VIII Mogoş</t>
  </si>
  <si>
    <t>Şcoala cu clasele I-VIII Noşlac</t>
  </si>
  <si>
    <t>Şcoala cu clasele I-VIII Nr.2 Cugir</t>
  </si>
  <si>
    <t>Şcoala cu clasele I-VIII Nr.2 Sebeş</t>
  </si>
  <si>
    <t>Şcoala cu clasele I-VIII Nr.3 Cugir</t>
  </si>
  <si>
    <t>Şcoala cu clasele I-VIII Ocoliş</t>
  </si>
  <si>
    <t>Şcoala cu clasele I-VIII Ohaba</t>
  </si>
  <si>
    <t>Şcoala cu clasele I-VIII Petreşti</t>
  </si>
  <si>
    <t>Şcoala cu clasele I-VIII Pianu de Sus</t>
  </si>
  <si>
    <t>Şcoala cu clasele I-VIII Poiana Vadului</t>
  </si>
  <si>
    <t>Şcoala cu clasele I-VIII Ponor</t>
  </si>
  <si>
    <t>Şcoala cu clasele I-VIII Poşaga de Jos</t>
  </si>
  <si>
    <t>Şcoala cu clasele I-VIII Rîmeţ</t>
  </si>
  <si>
    <t>Şcoala cu clasele I-VIII Roşia de Secaş</t>
  </si>
  <si>
    <t>Şcoala cu clasele I-VIII Sășciori</t>
  </si>
  <si>
    <t>Şcoala cu clasele I-VIII Scărişoara</t>
  </si>
  <si>
    <t>Şcoala cu clasele I-VIII Sohodol</t>
  </si>
  <si>
    <t>Şcoala cu clasele I-VIII Stremţ</t>
  </si>
  <si>
    <t>Şcoala cu clasele I-VIII Şard</t>
  </si>
  <si>
    <t>Şcoala cu clasele I-VIII Şona</t>
  </si>
  <si>
    <t>Şcoala cu clasele I-VIII Şpring</t>
  </si>
  <si>
    <t>Şcoala cu clasele I-VIII Şugag</t>
  </si>
  <si>
    <t>Şcoala cu clasele I-VIII Vadu Moţilor</t>
  </si>
  <si>
    <t>Şcoala cu clasele I-VIII Vidra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</si>
</sst>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wrapText="1"/>
    </xf>
    <xf numFmtId="164" fontId="2" fillId="0" borderId="0" xfId="0" applyFont="1" applyAlignment="1">
      <alignment wrapText="1"/>
    </xf>
    <xf numFmtId="164" fontId="5" fillId="0" borderId="0" xfId="0" applyFont="1" applyAlignment="1">
      <alignment wrapText="1"/>
    </xf>
    <xf numFmtId="164" fontId="2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wrapText="1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4" fontId="2" fillId="2" borderId="2" xfId="0" applyFont="1" applyFill="1" applyBorder="1" applyAlignment="1">
      <alignment horizontal="center"/>
    </xf>
    <xf numFmtId="164" fontId="2" fillId="3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/>
    </xf>
    <xf numFmtId="164" fontId="2" fillId="2" borderId="4" xfId="0" applyFont="1" applyFill="1" applyBorder="1" applyAlignment="1">
      <alignment/>
    </xf>
    <xf numFmtId="164" fontId="2" fillId="3" borderId="5" xfId="0" applyFont="1" applyFill="1" applyBorder="1" applyAlignment="1">
      <alignment horizontal="center"/>
    </xf>
    <xf numFmtId="164" fontId="2" fillId="3" borderId="6" xfId="0" applyFont="1" applyFill="1" applyBorder="1" applyAlignment="1">
      <alignment horizontal="center"/>
    </xf>
    <xf numFmtId="164" fontId="0" fillId="2" borderId="7" xfId="0" applyFill="1" applyBorder="1" applyAlignment="1">
      <alignment/>
    </xf>
    <xf numFmtId="164" fontId="0" fillId="2" borderId="8" xfId="0" applyFill="1" applyBorder="1" applyAlignment="1">
      <alignment/>
    </xf>
    <xf numFmtId="164" fontId="0" fillId="3" borderId="9" xfId="0" applyFill="1" applyBorder="1" applyAlignment="1">
      <alignment/>
    </xf>
    <xf numFmtId="164" fontId="0" fillId="3" borderId="10" xfId="0" applyFill="1" applyBorder="1" applyAlignment="1">
      <alignment/>
    </xf>
    <xf numFmtId="164" fontId="5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9:L17"/>
  <sheetViews>
    <sheetView workbookViewId="0" topLeftCell="A1">
      <selection activeCell="E7" activeCellId="1" sqref="C1:C65536 E7"/>
    </sheetView>
  </sheetViews>
  <sheetFormatPr defaultColWidth="9.140625" defaultRowHeight="12.75"/>
  <sheetData>
    <row r="9" spans="5:11" ht="12.75">
      <c r="E9" s="1" t="s">
        <v>0</v>
      </c>
      <c r="F9" s="1"/>
      <c r="G9" s="1"/>
      <c r="H9" s="1"/>
      <c r="I9" s="1"/>
      <c r="J9" s="1"/>
      <c r="K9" s="1"/>
    </row>
    <row r="10" spans="5:11" ht="12.75">
      <c r="E10" s="1"/>
      <c r="F10" s="1"/>
      <c r="G10" s="1"/>
      <c r="H10" s="1"/>
      <c r="I10" s="1"/>
      <c r="J10" s="1"/>
      <c r="K10" s="1"/>
    </row>
    <row r="11" spans="5:11" ht="12.75">
      <c r="E11" s="1"/>
      <c r="F11" s="1"/>
      <c r="G11" s="1"/>
      <c r="H11" s="1"/>
      <c r="I11" s="1"/>
      <c r="J11" s="1"/>
      <c r="K11" s="1"/>
    </row>
    <row r="12" spans="4:12" ht="12.75" customHeight="1">
      <c r="D12" s="2" t="s">
        <v>1</v>
      </c>
      <c r="E12" s="2"/>
      <c r="F12" s="2"/>
      <c r="G12" s="2"/>
      <c r="H12" s="2"/>
      <c r="I12" s="2"/>
      <c r="J12" s="2"/>
      <c r="K12" s="2"/>
      <c r="L12" s="2"/>
    </row>
    <row r="13" spans="4:12" ht="12.75">
      <c r="D13" s="2"/>
      <c r="E13" s="2"/>
      <c r="F13" s="2"/>
      <c r="G13" s="2"/>
      <c r="H13" s="2"/>
      <c r="I13" s="2"/>
      <c r="J13" s="2"/>
      <c r="K13" s="2"/>
      <c r="L13" s="2"/>
    </row>
    <row r="14" spans="6:10" ht="12.75">
      <c r="F14" s="3" t="s">
        <v>2</v>
      </c>
      <c r="G14" s="3"/>
      <c r="H14" s="3"/>
      <c r="I14" s="3"/>
      <c r="J14" s="3"/>
    </row>
    <row r="16" spans="5:12" ht="12.75">
      <c r="E16" s="4" t="s">
        <v>3</v>
      </c>
      <c r="F16" s="4"/>
      <c r="G16" s="4"/>
      <c r="H16" s="4"/>
      <c r="I16" s="4"/>
      <c r="J16" s="4"/>
      <c r="K16" s="4"/>
      <c r="L16" s="4"/>
    </row>
    <row r="17" spans="6:7" ht="12.75">
      <c r="F17" s="5" t="s">
        <v>4</v>
      </c>
      <c r="G17" s="6" t="s">
        <v>5</v>
      </c>
    </row>
  </sheetData>
  <mergeCells count="4">
    <mergeCell ref="E9:K11"/>
    <mergeCell ref="D12:L13"/>
    <mergeCell ref="F14:J14"/>
    <mergeCell ref="E16:L16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workbookViewId="0" topLeftCell="A1">
      <selection activeCell="C1" sqref="C1:C65536"/>
    </sheetView>
  </sheetViews>
  <sheetFormatPr defaultColWidth="13.7109375" defaultRowHeight="12.75"/>
  <cols>
    <col min="1" max="1" width="4.00390625" style="7" customWidth="1"/>
    <col min="2" max="2" width="41.140625" style="7" customWidth="1"/>
    <col min="3" max="3" width="14.140625" style="7" customWidth="1"/>
    <col min="4" max="4" width="34.7109375" style="7" customWidth="1"/>
    <col min="5" max="5" width="9.28125" style="8" customWidth="1"/>
    <col min="6" max="6" width="11.57421875" style="9" customWidth="1"/>
    <col min="7" max="7" width="10.8515625" style="8" customWidth="1"/>
    <col min="8" max="8" width="9.57421875" style="8" customWidth="1"/>
    <col min="9" max="9" width="9.28125" style="8" customWidth="1"/>
    <col min="10" max="10" width="12.57421875" style="9" customWidth="1"/>
    <col min="11" max="11" width="10.8515625" style="8" customWidth="1"/>
    <col min="12" max="12" width="11.7109375" style="8" customWidth="1"/>
    <col min="13" max="13" width="13.57421875" style="9" customWidth="1"/>
    <col min="14" max="14" width="11.7109375" style="8" customWidth="1"/>
    <col min="15" max="15" width="6.57421875" style="8" customWidth="1"/>
    <col min="16" max="16384" width="12.57421875" style="7" customWidth="1"/>
  </cols>
  <sheetData>
    <row r="1" spans="1:15" ht="60.75">
      <c r="A1" s="10" t="s">
        <v>6</v>
      </c>
      <c r="B1" s="10" t="s">
        <v>7</v>
      </c>
      <c r="C1" s="10"/>
      <c r="D1" s="10" t="s">
        <v>8</v>
      </c>
      <c r="E1" s="10" t="s">
        <v>9</v>
      </c>
      <c r="F1" s="11" t="s">
        <v>10</v>
      </c>
      <c r="G1" s="10" t="s">
        <v>11</v>
      </c>
      <c r="H1" s="10" t="s">
        <v>12</v>
      </c>
      <c r="I1" s="10" t="s">
        <v>13</v>
      </c>
      <c r="J1" s="11" t="s">
        <v>14</v>
      </c>
      <c r="K1" s="10" t="s">
        <v>15</v>
      </c>
      <c r="L1" s="10" t="s">
        <v>16</v>
      </c>
      <c r="M1" s="11" t="s">
        <v>17</v>
      </c>
      <c r="N1" s="10" t="s">
        <v>18</v>
      </c>
      <c r="O1" s="10" t="s">
        <v>19</v>
      </c>
    </row>
    <row r="2" spans="1:15" ht="12.75">
      <c r="A2" s="12">
        <v>1</v>
      </c>
      <c r="B2" s="13" t="s">
        <v>20</v>
      </c>
      <c r="C2" s="14"/>
      <c r="D2" s="14" t="s">
        <v>21</v>
      </c>
      <c r="E2" s="15">
        <v>8.65</v>
      </c>
      <c r="F2" s="16"/>
      <c r="G2" s="15">
        <f>IF(F2&gt;0,IF(E2&gt;=9.5,F2,IF(ABS(E2-F2)&lt;0.5,E2,F2)),E2)</f>
        <v>8.65</v>
      </c>
      <c r="H2" s="15"/>
      <c r="I2" s="15"/>
      <c r="J2" s="16"/>
      <c r="K2" s="15">
        <f>IF(J2&gt;0,IF(I2&gt;=9.5,J2,IF(ABS(I2-J2)&lt;0.5,I2,J2)),I2)</f>
        <v>0</v>
      </c>
      <c r="L2" s="15">
        <v>7.65</v>
      </c>
      <c r="M2" s="16"/>
      <c r="N2" s="15">
        <f>IF(M2&gt;0,IF(L2&gt;=9.5,M2,IF(ABS(L2-M2)&lt;0.5,L2,M2)),L2)</f>
        <v>7.65</v>
      </c>
      <c r="O2" s="15">
        <f>IF(K2&gt;0,TRUNC(AVERAGE(G2,K2,N2),2),TRUNC(AVERAGE(G2,N2),2))</f>
        <v>8.15</v>
      </c>
    </row>
    <row r="3" spans="1:15" ht="12.75">
      <c r="A3" s="12">
        <v>2</v>
      </c>
      <c r="B3" s="13" t="s">
        <v>20</v>
      </c>
      <c r="C3" s="14"/>
      <c r="D3" s="14" t="s">
        <v>22</v>
      </c>
      <c r="E3" s="15">
        <v>9.15</v>
      </c>
      <c r="F3" s="16"/>
      <c r="G3" s="15">
        <f aca="true" t="shared" si="0" ref="G3:G43">IF(F3&gt;0,IF(E3&gt;=9.5,F3,IF(ABS(E3-F3)&lt;=0.5,E3,F3)),E3)</f>
        <v>9.15</v>
      </c>
      <c r="H3" s="15"/>
      <c r="I3" s="15"/>
      <c r="J3" s="16"/>
      <c r="K3" s="15">
        <f aca="true" t="shared" si="1" ref="K3:K43">IF(J3&gt;0,IF(I3&gt;=9.5,J3,IF(ABS(I3-J3)&lt;=0.5,I3,J3)),I3)</f>
        <v>0</v>
      </c>
      <c r="L3" s="15">
        <v>9.25</v>
      </c>
      <c r="M3" s="16"/>
      <c r="N3" s="15">
        <f aca="true" t="shared" si="2" ref="N3:N43">IF(M3&gt;0,IF(L3&gt;=9.5,M3,IF(ABS(L3-M3)&lt;=0.5,L3,M3)),L3)</f>
        <v>9.25</v>
      </c>
      <c r="O3" s="15">
        <f aca="true" t="shared" si="3" ref="O3:O43">IF(K3&gt;0,TRUNC(AVERAGE(G3,K3,N3),2),TRUNC(AVERAGE(G3,N3),2))</f>
        <v>9.2</v>
      </c>
    </row>
    <row r="4" spans="1:15" ht="12.75">
      <c r="A4" s="12">
        <v>3</v>
      </c>
      <c r="B4" s="13" t="s">
        <v>20</v>
      </c>
      <c r="C4" s="14"/>
      <c r="D4" s="14" t="s">
        <v>23</v>
      </c>
      <c r="E4" s="15">
        <v>5.8</v>
      </c>
      <c r="F4" s="16"/>
      <c r="G4" s="15">
        <f t="shared" si="0"/>
        <v>5.8</v>
      </c>
      <c r="H4" s="15"/>
      <c r="I4" s="15"/>
      <c r="J4" s="16"/>
      <c r="K4" s="15">
        <f t="shared" si="1"/>
        <v>0</v>
      </c>
      <c r="L4" s="15">
        <v>5.75</v>
      </c>
      <c r="M4" s="16"/>
      <c r="N4" s="15">
        <f t="shared" si="2"/>
        <v>5.75</v>
      </c>
      <c r="O4" s="15">
        <f t="shared" si="3"/>
        <v>5.77</v>
      </c>
    </row>
    <row r="5" spans="1:15" ht="12.75">
      <c r="A5" s="12">
        <v>4</v>
      </c>
      <c r="B5" s="13" t="s">
        <v>20</v>
      </c>
      <c r="C5" s="14"/>
      <c r="D5" s="14" t="s">
        <v>24</v>
      </c>
      <c r="E5" s="15">
        <v>8.55</v>
      </c>
      <c r="F5" s="16"/>
      <c r="G5" s="15">
        <f t="shared" si="0"/>
        <v>8.55</v>
      </c>
      <c r="H5" s="15"/>
      <c r="I5" s="15"/>
      <c r="J5" s="16"/>
      <c r="K5" s="15">
        <f t="shared" si="1"/>
        <v>0</v>
      </c>
      <c r="L5" s="15">
        <v>7.7</v>
      </c>
      <c r="M5" s="16"/>
      <c r="N5" s="15">
        <f t="shared" si="2"/>
        <v>7.7</v>
      </c>
      <c r="O5" s="15">
        <f t="shared" si="3"/>
        <v>8.12</v>
      </c>
    </row>
    <row r="6" spans="1:15" ht="12.75">
      <c r="A6" s="12">
        <v>5</v>
      </c>
      <c r="B6" s="13" t="s">
        <v>20</v>
      </c>
      <c r="C6" s="14"/>
      <c r="D6" s="14" t="s">
        <v>25</v>
      </c>
      <c r="E6" s="15">
        <v>9.25</v>
      </c>
      <c r="F6" s="16"/>
      <c r="G6" s="15">
        <f t="shared" si="0"/>
        <v>9.25</v>
      </c>
      <c r="H6" s="15"/>
      <c r="I6" s="15"/>
      <c r="J6" s="16"/>
      <c r="K6" s="15">
        <f t="shared" si="1"/>
        <v>0</v>
      </c>
      <c r="L6" s="15">
        <v>10</v>
      </c>
      <c r="M6" s="16"/>
      <c r="N6" s="15">
        <f t="shared" si="2"/>
        <v>10</v>
      </c>
      <c r="O6" s="15">
        <f t="shared" si="3"/>
        <v>9.62</v>
      </c>
    </row>
    <row r="7" spans="1:15" ht="12.75">
      <c r="A7" s="12">
        <v>6</v>
      </c>
      <c r="B7" s="13" t="s">
        <v>20</v>
      </c>
      <c r="C7" s="14"/>
      <c r="D7" s="14" t="s">
        <v>26</v>
      </c>
      <c r="E7" s="15">
        <v>8.7</v>
      </c>
      <c r="F7" s="16"/>
      <c r="G7" s="15">
        <f t="shared" si="0"/>
        <v>8.7</v>
      </c>
      <c r="H7" s="15"/>
      <c r="I7" s="15"/>
      <c r="J7" s="16"/>
      <c r="K7" s="15">
        <f t="shared" si="1"/>
        <v>0</v>
      </c>
      <c r="L7" s="15">
        <v>9.35</v>
      </c>
      <c r="M7" s="16"/>
      <c r="N7" s="15">
        <f t="shared" si="2"/>
        <v>9.35</v>
      </c>
      <c r="O7" s="15">
        <f t="shared" si="3"/>
        <v>9.02</v>
      </c>
    </row>
    <row r="8" spans="1:15" ht="12.75">
      <c r="A8" s="12">
        <v>7</v>
      </c>
      <c r="B8" s="13" t="s">
        <v>20</v>
      </c>
      <c r="C8" s="14"/>
      <c r="D8" s="14" t="s">
        <v>27</v>
      </c>
      <c r="E8" s="15">
        <v>7.2</v>
      </c>
      <c r="F8" s="16"/>
      <c r="G8" s="15">
        <f t="shared" si="0"/>
        <v>7.2</v>
      </c>
      <c r="H8" s="15"/>
      <c r="I8" s="15"/>
      <c r="J8" s="16"/>
      <c r="K8" s="15">
        <f t="shared" si="1"/>
        <v>0</v>
      </c>
      <c r="L8" s="15">
        <v>3.1</v>
      </c>
      <c r="M8" s="16"/>
      <c r="N8" s="15">
        <f t="shared" si="2"/>
        <v>3.1</v>
      </c>
      <c r="O8" s="15">
        <f t="shared" si="3"/>
        <v>5.15</v>
      </c>
    </row>
    <row r="9" spans="1:15" ht="12.75">
      <c r="A9" s="12">
        <v>8</v>
      </c>
      <c r="B9" s="13" t="s">
        <v>20</v>
      </c>
      <c r="C9" s="14"/>
      <c r="D9" s="14" t="s">
        <v>28</v>
      </c>
      <c r="E9" s="15">
        <v>9.15</v>
      </c>
      <c r="F9" s="16"/>
      <c r="G9" s="15">
        <f t="shared" si="0"/>
        <v>9.15</v>
      </c>
      <c r="H9" s="15"/>
      <c r="I9" s="15"/>
      <c r="J9" s="16"/>
      <c r="K9" s="15">
        <f t="shared" si="1"/>
        <v>0</v>
      </c>
      <c r="L9" s="15">
        <v>8.95</v>
      </c>
      <c r="M9" s="16"/>
      <c r="N9" s="15">
        <f t="shared" si="2"/>
        <v>8.95</v>
      </c>
      <c r="O9" s="15">
        <f t="shared" si="3"/>
        <v>9.05</v>
      </c>
    </row>
    <row r="10" spans="1:15" ht="12.75">
      <c r="A10" s="12">
        <v>9</v>
      </c>
      <c r="B10" s="13" t="s">
        <v>20</v>
      </c>
      <c r="C10" s="14"/>
      <c r="D10" s="14" t="s">
        <v>29</v>
      </c>
      <c r="E10" s="15">
        <v>9.7</v>
      </c>
      <c r="F10" s="16"/>
      <c r="G10" s="15">
        <f t="shared" si="0"/>
        <v>9.7</v>
      </c>
      <c r="H10" s="15"/>
      <c r="I10" s="15"/>
      <c r="J10" s="16"/>
      <c r="K10" s="15">
        <f t="shared" si="1"/>
        <v>0</v>
      </c>
      <c r="L10" s="15">
        <v>6.25</v>
      </c>
      <c r="M10" s="16"/>
      <c r="N10" s="15">
        <f t="shared" si="2"/>
        <v>6.25</v>
      </c>
      <c r="O10" s="15">
        <f t="shared" si="3"/>
        <v>7.97</v>
      </c>
    </row>
    <row r="11" spans="1:15" ht="12.75">
      <c r="A11" s="12">
        <v>10</v>
      </c>
      <c r="B11" s="13" t="s">
        <v>20</v>
      </c>
      <c r="C11" s="14"/>
      <c r="D11" s="14" t="s">
        <v>30</v>
      </c>
      <c r="E11" s="15">
        <v>9.6</v>
      </c>
      <c r="F11" s="16"/>
      <c r="G11" s="15">
        <f t="shared" si="0"/>
        <v>9.6</v>
      </c>
      <c r="H11" s="15"/>
      <c r="I11" s="15"/>
      <c r="J11" s="16"/>
      <c r="K11" s="15">
        <f t="shared" si="1"/>
        <v>0</v>
      </c>
      <c r="L11" s="15">
        <v>9.25</v>
      </c>
      <c r="M11" s="16"/>
      <c r="N11" s="15">
        <f t="shared" si="2"/>
        <v>9.25</v>
      </c>
      <c r="O11" s="15">
        <f t="shared" si="3"/>
        <v>9.42</v>
      </c>
    </row>
    <row r="12" spans="1:15" ht="12.75">
      <c r="A12" s="12">
        <v>11</v>
      </c>
      <c r="B12" s="13" t="s">
        <v>20</v>
      </c>
      <c r="C12" s="14"/>
      <c r="D12" s="14" t="s">
        <v>31</v>
      </c>
      <c r="E12" s="15">
        <v>9.2</v>
      </c>
      <c r="F12" s="16"/>
      <c r="G12" s="15">
        <f t="shared" si="0"/>
        <v>9.2</v>
      </c>
      <c r="H12" s="15"/>
      <c r="I12" s="15"/>
      <c r="J12" s="16"/>
      <c r="K12" s="15">
        <f t="shared" si="1"/>
        <v>0</v>
      </c>
      <c r="L12" s="15">
        <v>9.1</v>
      </c>
      <c r="M12" s="16"/>
      <c r="N12" s="15">
        <f t="shared" si="2"/>
        <v>9.1</v>
      </c>
      <c r="O12" s="15">
        <f t="shared" si="3"/>
        <v>9.15</v>
      </c>
    </row>
    <row r="13" spans="1:15" ht="12.75">
      <c r="A13" s="12">
        <v>12</v>
      </c>
      <c r="B13" s="13" t="s">
        <v>20</v>
      </c>
      <c r="C13" s="14"/>
      <c r="D13" s="14" t="s">
        <v>32</v>
      </c>
      <c r="E13" s="15">
        <v>5.3</v>
      </c>
      <c r="F13" s="16"/>
      <c r="G13" s="15">
        <f t="shared" si="0"/>
        <v>5.3</v>
      </c>
      <c r="H13" s="15"/>
      <c r="I13" s="15"/>
      <c r="J13" s="16"/>
      <c r="K13" s="15">
        <f t="shared" si="1"/>
        <v>0</v>
      </c>
      <c r="L13" s="15">
        <v>2.75</v>
      </c>
      <c r="M13" s="16"/>
      <c r="N13" s="15">
        <f t="shared" si="2"/>
        <v>2.75</v>
      </c>
      <c r="O13" s="15">
        <f t="shared" si="3"/>
        <v>4.02</v>
      </c>
    </row>
    <row r="14" spans="1:15" ht="12.75">
      <c r="A14" s="12">
        <v>13</v>
      </c>
      <c r="B14" s="13" t="s">
        <v>20</v>
      </c>
      <c r="C14" s="14"/>
      <c r="D14" s="14" t="s">
        <v>33</v>
      </c>
      <c r="E14" s="15">
        <v>4.1</v>
      </c>
      <c r="F14" s="16"/>
      <c r="G14" s="15">
        <f t="shared" si="0"/>
        <v>4.1</v>
      </c>
      <c r="H14" s="15"/>
      <c r="I14" s="15"/>
      <c r="J14" s="16"/>
      <c r="K14" s="15">
        <f t="shared" si="1"/>
        <v>0</v>
      </c>
      <c r="L14" s="15">
        <v>2.5</v>
      </c>
      <c r="M14" s="16"/>
      <c r="N14" s="15">
        <f t="shared" si="2"/>
        <v>2.5</v>
      </c>
      <c r="O14" s="15">
        <f t="shared" si="3"/>
        <v>3.3</v>
      </c>
    </row>
    <row r="15" spans="1:15" ht="12.75">
      <c r="A15" s="12">
        <v>14</v>
      </c>
      <c r="B15" s="13" t="s">
        <v>20</v>
      </c>
      <c r="C15" s="14"/>
      <c r="D15" s="14" t="s">
        <v>34</v>
      </c>
      <c r="E15" s="15">
        <v>9.7</v>
      </c>
      <c r="F15" s="16"/>
      <c r="G15" s="15">
        <f t="shared" si="0"/>
        <v>9.7</v>
      </c>
      <c r="H15" s="15"/>
      <c r="I15" s="15"/>
      <c r="J15" s="16"/>
      <c r="K15" s="15">
        <f t="shared" si="1"/>
        <v>0</v>
      </c>
      <c r="L15" s="15">
        <v>9.75</v>
      </c>
      <c r="M15" s="16"/>
      <c r="N15" s="15">
        <f t="shared" si="2"/>
        <v>9.75</v>
      </c>
      <c r="O15" s="15">
        <f t="shared" si="3"/>
        <v>9.72</v>
      </c>
    </row>
    <row r="16" spans="1:15" ht="12.75">
      <c r="A16" s="12">
        <v>15</v>
      </c>
      <c r="B16" s="13" t="s">
        <v>20</v>
      </c>
      <c r="C16" s="14"/>
      <c r="D16" s="14" t="s">
        <v>35</v>
      </c>
      <c r="E16" s="15">
        <v>6.2</v>
      </c>
      <c r="F16" s="16"/>
      <c r="G16" s="15">
        <f t="shared" si="0"/>
        <v>6.2</v>
      </c>
      <c r="H16" s="15"/>
      <c r="I16" s="15"/>
      <c r="J16" s="16"/>
      <c r="K16" s="15">
        <f t="shared" si="1"/>
        <v>0</v>
      </c>
      <c r="L16" s="15">
        <v>3</v>
      </c>
      <c r="M16" s="16"/>
      <c r="N16" s="15">
        <f t="shared" si="2"/>
        <v>3</v>
      </c>
      <c r="O16" s="15">
        <f t="shared" si="3"/>
        <v>4.6</v>
      </c>
    </row>
    <row r="17" spans="1:15" ht="12.75">
      <c r="A17" s="12">
        <v>16</v>
      </c>
      <c r="B17" s="13" t="s">
        <v>20</v>
      </c>
      <c r="C17" s="14"/>
      <c r="D17" s="14" t="s">
        <v>36</v>
      </c>
      <c r="E17" s="15">
        <v>9.6</v>
      </c>
      <c r="F17" s="16"/>
      <c r="G17" s="15">
        <f t="shared" si="0"/>
        <v>9.6</v>
      </c>
      <c r="H17" s="15"/>
      <c r="I17" s="15"/>
      <c r="J17" s="16"/>
      <c r="K17" s="15">
        <f t="shared" si="1"/>
        <v>0</v>
      </c>
      <c r="L17" s="15">
        <v>8.15</v>
      </c>
      <c r="M17" s="16"/>
      <c r="N17" s="15">
        <f t="shared" si="2"/>
        <v>8.15</v>
      </c>
      <c r="O17" s="15">
        <f t="shared" si="3"/>
        <v>8.87</v>
      </c>
    </row>
    <row r="18" spans="1:15" ht="12.75">
      <c r="A18" s="12">
        <v>17</v>
      </c>
      <c r="B18" s="13" t="s">
        <v>20</v>
      </c>
      <c r="C18" s="14"/>
      <c r="D18" s="14" t="s">
        <v>37</v>
      </c>
      <c r="E18" s="15">
        <v>9.3</v>
      </c>
      <c r="F18" s="16"/>
      <c r="G18" s="15">
        <f t="shared" si="0"/>
        <v>9.3</v>
      </c>
      <c r="H18" s="15"/>
      <c r="I18" s="15"/>
      <c r="J18" s="16"/>
      <c r="K18" s="15">
        <f t="shared" si="1"/>
        <v>0</v>
      </c>
      <c r="L18" s="15">
        <v>5.5</v>
      </c>
      <c r="M18" s="16"/>
      <c r="N18" s="15">
        <f t="shared" si="2"/>
        <v>5.5</v>
      </c>
      <c r="O18" s="15">
        <f t="shared" si="3"/>
        <v>7.4</v>
      </c>
    </row>
    <row r="19" spans="1:15" ht="12.75">
      <c r="A19" s="12">
        <v>18</v>
      </c>
      <c r="B19" s="13" t="s">
        <v>20</v>
      </c>
      <c r="C19" s="14"/>
      <c r="D19" s="14" t="s">
        <v>38</v>
      </c>
      <c r="E19" s="15">
        <v>9.7</v>
      </c>
      <c r="F19" s="16"/>
      <c r="G19" s="15">
        <f t="shared" si="0"/>
        <v>9.7</v>
      </c>
      <c r="H19" s="15"/>
      <c r="I19" s="15"/>
      <c r="J19" s="16"/>
      <c r="K19" s="15">
        <f t="shared" si="1"/>
        <v>0</v>
      </c>
      <c r="L19" s="15">
        <v>8.1</v>
      </c>
      <c r="M19" s="16"/>
      <c r="N19" s="15">
        <f t="shared" si="2"/>
        <v>8.1</v>
      </c>
      <c r="O19" s="15">
        <f t="shared" si="3"/>
        <v>8.9</v>
      </c>
    </row>
    <row r="20" spans="1:15" ht="12.75">
      <c r="A20" s="12">
        <v>19</v>
      </c>
      <c r="B20" s="13" t="s">
        <v>20</v>
      </c>
      <c r="C20" s="14"/>
      <c r="D20" s="14" t="s">
        <v>39</v>
      </c>
      <c r="E20" s="15">
        <v>7.2</v>
      </c>
      <c r="F20" s="16"/>
      <c r="G20" s="15">
        <f t="shared" si="0"/>
        <v>7.2</v>
      </c>
      <c r="H20" s="15"/>
      <c r="I20" s="15"/>
      <c r="J20" s="16"/>
      <c r="K20" s="15">
        <f t="shared" si="1"/>
        <v>0</v>
      </c>
      <c r="L20" s="15">
        <v>5.2</v>
      </c>
      <c r="M20" s="16"/>
      <c r="N20" s="15">
        <f t="shared" si="2"/>
        <v>5.2</v>
      </c>
      <c r="O20" s="15">
        <f t="shared" si="3"/>
        <v>6.2</v>
      </c>
    </row>
    <row r="21" spans="1:15" ht="12.75">
      <c r="A21" s="12">
        <v>20</v>
      </c>
      <c r="B21" s="13" t="s">
        <v>20</v>
      </c>
      <c r="C21" s="14"/>
      <c r="D21" s="14" t="s">
        <v>40</v>
      </c>
      <c r="E21" s="15">
        <v>5.15</v>
      </c>
      <c r="F21" s="16"/>
      <c r="G21" s="15">
        <f t="shared" si="0"/>
        <v>5.15</v>
      </c>
      <c r="H21" s="15"/>
      <c r="I21" s="15"/>
      <c r="J21" s="16"/>
      <c r="K21" s="15">
        <f t="shared" si="1"/>
        <v>0</v>
      </c>
      <c r="L21" s="15">
        <v>3.45</v>
      </c>
      <c r="M21" s="16"/>
      <c r="N21" s="15">
        <f t="shared" si="2"/>
        <v>3.45</v>
      </c>
      <c r="O21" s="15">
        <f t="shared" si="3"/>
        <v>4.3</v>
      </c>
    </row>
    <row r="22" spans="1:15" ht="12.75">
      <c r="A22" s="12">
        <v>21</v>
      </c>
      <c r="B22" s="13" t="s">
        <v>20</v>
      </c>
      <c r="C22" s="14"/>
      <c r="D22" s="14" t="s">
        <v>41</v>
      </c>
      <c r="E22" s="15">
        <v>7.15</v>
      </c>
      <c r="F22" s="16"/>
      <c r="G22" s="15">
        <f t="shared" si="0"/>
        <v>7.15</v>
      </c>
      <c r="H22" s="15"/>
      <c r="I22" s="15"/>
      <c r="J22" s="16"/>
      <c r="K22" s="15">
        <f t="shared" si="1"/>
        <v>0</v>
      </c>
      <c r="L22" s="15">
        <v>6.6</v>
      </c>
      <c r="M22" s="16"/>
      <c r="N22" s="15">
        <f t="shared" si="2"/>
        <v>6.6</v>
      </c>
      <c r="O22" s="15">
        <f t="shared" si="3"/>
        <v>6.87</v>
      </c>
    </row>
    <row r="23" spans="1:15" ht="12.75">
      <c r="A23" s="12">
        <v>22</v>
      </c>
      <c r="B23" s="13" t="s">
        <v>20</v>
      </c>
      <c r="C23" s="14"/>
      <c r="D23" s="14" t="s">
        <v>42</v>
      </c>
      <c r="E23" s="15">
        <v>9.2</v>
      </c>
      <c r="F23" s="16"/>
      <c r="G23" s="15">
        <f t="shared" si="0"/>
        <v>9.2</v>
      </c>
      <c r="H23" s="15"/>
      <c r="I23" s="15"/>
      <c r="J23" s="16"/>
      <c r="K23" s="15">
        <f t="shared" si="1"/>
        <v>0</v>
      </c>
      <c r="L23" s="15">
        <v>7.45</v>
      </c>
      <c r="M23" s="16"/>
      <c r="N23" s="15">
        <f t="shared" si="2"/>
        <v>7.45</v>
      </c>
      <c r="O23" s="15">
        <f t="shared" si="3"/>
        <v>8.32</v>
      </c>
    </row>
    <row r="24" spans="1:15" ht="12.75">
      <c r="A24" s="12">
        <v>23</v>
      </c>
      <c r="B24" s="13" t="s">
        <v>20</v>
      </c>
      <c r="C24" s="14"/>
      <c r="D24" s="14" t="s">
        <v>43</v>
      </c>
      <c r="E24" s="15">
        <v>9.65</v>
      </c>
      <c r="F24" s="16"/>
      <c r="G24" s="15">
        <f t="shared" si="0"/>
        <v>9.65</v>
      </c>
      <c r="H24" s="15"/>
      <c r="I24" s="15"/>
      <c r="J24" s="16"/>
      <c r="K24" s="15">
        <f t="shared" si="1"/>
        <v>0</v>
      </c>
      <c r="L24" s="15">
        <v>9.1</v>
      </c>
      <c r="M24" s="16"/>
      <c r="N24" s="15">
        <f t="shared" si="2"/>
        <v>9.1</v>
      </c>
      <c r="O24" s="15">
        <f t="shared" si="3"/>
        <v>9.37</v>
      </c>
    </row>
    <row r="25" spans="1:15" ht="12.75" customHeight="1">
      <c r="A25" s="12">
        <v>24</v>
      </c>
      <c r="B25" s="13" t="s">
        <v>20</v>
      </c>
      <c r="C25" s="14"/>
      <c r="D25" s="14" t="s">
        <v>44</v>
      </c>
      <c r="E25" s="15">
        <v>5.4</v>
      </c>
      <c r="F25" s="16"/>
      <c r="G25" s="15">
        <f t="shared" si="0"/>
        <v>5.4</v>
      </c>
      <c r="H25" s="15"/>
      <c r="I25" s="15"/>
      <c r="J25" s="16"/>
      <c r="K25" s="15">
        <f t="shared" si="1"/>
        <v>0</v>
      </c>
      <c r="L25" s="16" t="s">
        <v>45</v>
      </c>
      <c r="M25" s="16"/>
      <c r="N25" s="16">
        <f t="shared" si="2"/>
        <v>0</v>
      </c>
      <c r="O25" s="15">
        <f t="shared" si="3"/>
        <v>5.4</v>
      </c>
    </row>
    <row r="26" spans="1:15" ht="12.75">
      <c r="A26" s="12">
        <v>25</v>
      </c>
      <c r="B26" s="13" t="s">
        <v>20</v>
      </c>
      <c r="C26" s="14"/>
      <c r="D26" s="14" t="s">
        <v>46</v>
      </c>
      <c r="E26" s="15">
        <v>6.25</v>
      </c>
      <c r="F26" s="16"/>
      <c r="G26" s="15">
        <f t="shared" si="0"/>
        <v>6.25</v>
      </c>
      <c r="H26" s="15"/>
      <c r="I26" s="15"/>
      <c r="J26" s="16"/>
      <c r="K26" s="15">
        <f t="shared" si="1"/>
        <v>0</v>
      </c>
      <c r="L26" s="15">
        <v>1.5</v>
      </c>
      <c r="M26" s="16"/>
      <c r="N26" s="15">
        <f t="shared" si="2"/>
        <v>1.5</v>
      </c>
      <c r="O26" s="15">
        <f t="shared" si="3"/>
        <v>3.87</v>
      </c>
    </row>
    <row r="27" spans="1:15" ht="12.75">
      <c r="A27" s="12">
        <v>26</v>
      </c>
      <c r="B27" s="13" t="s">
        <v>20</v>
      </c>
      <c r="C27" s="14"/>
      <c r="D27" s="14" t="s">
        <v>47</v>
      </c>
      <c r="E27" s="15">
        <v>8</v>
      </c>
      <c r="F27" s="16"/>
      <c r="G27" s="15">
        <f t="shared" si="0"/>
        <v>8</v>
      </c>
      <c r="H27" s="15"/>
      <c r="I27" s="15"/>
      <c r="J27" s="16"/>
      <c r="K27" s="15">
        <f t="shared" si="1"/>
        <v>0</v>
      </c>
      <c r="L27" s="15">
        <v>2</v>
      </c>
      <c r="M27" s="16"/>
      <c r="N27" s="15">
        <f t="shared" si="2"/>
        <v>2</v>
      </c>
      <c r="O27" s="15">
        <f t="shared" si="3"/>
        <v>5</v>
      </c>
    </row>
    <row r="28" spans="1:15" ht="12.75">
      <c r="A28" s="12">
        <v>27</v>
      </c>
      <c r="B28" s="13" t="s">
        <v>20</v>
      </c>
      <c r="C28" s="14"/>
      <c r="D28" s="14" t="s">
        <v>48</v>
      </c>
      <c r="E28" s="15">
        <v>8</v>
      </c>
      <c r="F28" s="16"/>
      <c r="G28" s="15">
        <f t="shared" si="0"/>
        <v>8</v>
      </c>
      <c r="H28" s="15"/>
      <c r="I28" s="15"/>
      <c r="J28" s="16"/>
      <c r="K28" s="15">
        <f t="shared" si="1"/>
        <v>0</v>
      </c>
      <c r="L28" s="15">
        <v>6.25</v>
      </c>
      <c r="M28" s="16"/>
      <c r="N28" s="15">
        <f t="shared" si="2"/>
        <v>6.25</v>
      </c>
      <c r="O28" s="15">
        <f t="shared" si="3"/>
        <v>7.12</v>
      </c>
    </row>
    <row r="29" spans="1:15" ht="12.75">
      <c r="A29" s="12">
        <v>28</v>
      </c>
      <c r="B29" s="13" t="s">
        <v>20</v>
      </c>
      <c r="C29" s="14"/>
      <c r="D29" s="14" t="s">
        <v>49</v>
      </c>
      <c r="E29" s="15">
        <v>7.2</v>
      </c>
      <c r="F29" s="16"/>
      <c r="G29" s="15">
        <f t="shared" si="0"/>
        <v>7.2</v>
      </c>
      <c r="H29" s="15"/>
      <c r="I29" s="15"/>
      <c r="J29" s="16"/>
      <c r="K29" s="15">
        <f t="shared" si="1"/>
        <v>0</v>
      </c>
      <c r="L29" s="15">
        <v>4.3</v>
      </c>
      <c r="M29" s="16"/>
      <c r="N29" s="15">
        <f t="shared" si="2"/>
        <v>4.3</v>
      </c>
      <c r="O29" s="15">
        <f t="shared" si="3"/>
        <v>5.75</v>
      </c>
    </row>
    <row r="30" spans="1:15" ht="12.75">
      <c r="A30" s="12">
        <v>29</v>
      </c>
      <c r="B30" s="13" t="s">
        <v>20</v>
      </c>
      <c r="C30" s="14"/>
      <c r="D30" s="14" t="s">
        <v>50</v>
      </c>
      <c r="E30" s="15">
        <v>7.65</v>
      </c>
      <c r="F30" s="16"/>
      <c r="G30" s="15">
        <f t="shared" si="0"/>
        <v>7.65</v>
      </c>
      <c r="H30" s="15"/>
      <c r="I30" s="15"/>
      <c r="J30" s="16"/>
      <c r="K30" s="15">
        <f t="shared" si="1"/>
        <v>0</v>
      </c>
      <c r="L30" s="15">
        <v>8.05</v>
      </c>
      <c r="M30" s="16"/>
      <c r="N30" s="15">
        <f t="shared" si="2"/>
        <v>8.05</v>
      </c>
      <c r="O30" s="15">
        <f t="shared" si="3"/>
        <v>7.85</v>
      </c>
    </row>
    <row r="31" spans="1:15" ht="12.75">
      <c r="A31" s="12">
        <v>30</v>
      </c>
      <c r="B31" s="13" t="s">
        <v>20</v>
      </c>
      <c r="C31" s="14"/>
      <c r="D31" s="14" t="s">
        <v>51</v>
      </c>
      <c r="E31" s="15">
        <v>7.75</v>
      </c>
      <c r="F31" s="16"/>
      <c r="G31" s="15">
        <f t="shared" si="0"/>
        <v>7.75</v>
      </c>
      <c r="H31" s="15"/>
      <c r="I31" s="15"/>
      <c r="J31" s="16"/>
      <c r="K31" s="15">
        <f t="shared" si="1"/>
        <v>0</v>
      </c>
      <c r="L31" s="15">
        <v>5.95</v>
      </c>
      <c r="M31" s="16"/>
      <c r="N31" s="15">
        <f t="shared" si="2"/>
        <v>5.95</v>
      </c>
      <c r="O31" s="15">
        <f t="shared" si="3"/>
        <v>6.85</v>
      </c>
    </row>
    <row r="32" spans="1:15" ht="12.75">
      <c r="A32" s="12">
        <v>31</v>
      </c>
      <c r="B32" s="13" t="s">
        <v>20</v>
      </c>
      <c r="C32" s="14"/>
      <c r="D32" s="14" t="s">
        <v>52</v>
      </c>
      <c r="E32" s="15">
        <v>8.6</v>
      </c>
      <c r="F32" s="16"/>
      <c r="G32" s="15">
        <f t="shared" si="0"/>
        <v>8.6</v>
      </c>
      <c r="H32" s="15"/>
      <c r="I32" s="15"/>
      <c r="J32" s="16"/>
      <c r="K32" s="15">
        <f t="shared" si="1"/>
        <v>0</v>
      </c>
      <c r="L32" s="15">
        <v>8.1</v>
      </c>
      <c r="M32" s="16"/>
      <c r="N32" s="15">
        <f t="shared" si="2"/>
        <v>8.1</v>
      </c>
      <c r="O32" s="15">
        <f t="shared" si="3"/>
        <v>8.35</v>
      </c>
    </row>
    <row r="33" spans="1:15" ht="12.75">
      <c r="A33" s="12">
        <v>32</v>
      </c>
      <c r="B33" s="13" t="s">
        <v>20</v>
      </c>
      <c r="C33" s="14"/>
      <c r="D33" s="14" t="s">
        <v>53</v>
      </c>
      <c r="E33" s="15">
        <v>8.45</v>
      </c>
      <c r="F33" s="16"/>
      <c r="G33" s="15">
        <f t="shared" si="0"/>
        <v>8.45</v>
      </c>
      <c r="H33" s="15"/>
      <c r="I33" s="15"/>
      <c r="J33" s="16"/>
      <c r="K33" s="15">
        <f t="shared" si="1"/>
        <v>0</v>
      </c>
      <c r="L33" s="15">
        <v>8.4</v>
      </c>
      <c r="M33" s="16"/>
      <c r="N33" s="15">
        <f t="shared" si="2"/>
        <v>8.4</v>
      </c>
      <c r="O33" s="15">
        <f t="shared" si="3"/>
        <v>8.42</v>
      </c>
    </row>
    <row r="34" spans="1:15" ht="12.75">
      <c r="A34" s="12">
        <v>33</v>
      </c>
      <c r="B34" s="13" t="s">
        <v>20</v>
      </c>
      <c r="C34" s="14"/>
      <c r="D34" s="14" t="s">
        <v>54</v>
      </c>
      <c r="E34" s="15">
        <v>7.65</v>
      </c>
      <c r="F34" s="16"/>
      <c r="G34" s="15">
        <f t="shared" si="0"/>
        <v>7.65</v>
      </c>
      <c r="H34" s="15"/>
      <c r="I34" s="15"/>
      <c r="J34" s="16"/>
      <c r="K34" s="15">
        <f t="shared" si="1"/>
        <v>0</v>
      </c>
      <c r="L34" s="15">
        <v>3.45</v>
      </c>
      <c r="M34" s="16"/>
      <c r="N34" s="15">
        <f t="shared" si="2"/>
        <v>3.45</v>
      </c>
      <c r="O34" s="15">
        <f t="shared" si="3"/>
        <v>5.55</v>
      </c>
    </row>
    <row r="35" spans="1:15" ht="12.75">
      <c r="A35" s="12">
        <v>34</v>
      </c>
      <c r="B35" s="13" t="s">
        <v>20</v>
      </c>
      <c r="C35" s="14"/>
      <c r="D35" s="14" t="s">
        <v>55</v>
      </c>
      <c r="E35" s="15">
        <v>8.5</v>
      </c>
      <c r="F35" s="16"/>
      <c r="G35" s="15">
        <f t="shared" si="0"/>
        <v>8.5</v>
      </c>
      <c r="H35" s="15"/>
      <c r="I35" s="15"/>
      <c r="J35" s="16"/>
      <c r="K35" s="15">
        <f t="shared" si="1"/>
        <v>0</v>
      </c>
      <c r="L35" s="15">
        <v>9.8</v>
      </c>
      <c r="M35" s="16"/>
      <c r="N35" s="15">
        <f t="shared" si="2"/>
        <v>9.8</v>
      </c>
      <c r="O35" s="15">
        <f t="shared" si="3"/>
        <v>9.15</v>
      </c>
    </row>
    <row r="36" spans="1:15" ht="12.75">
      <c r="A36" s="12">
        <v>35</v>
      </c>
      <c r="B36" s="13" t="s">
        <v>20</v>
      </c>
      <c r="C36" s="14"/>
      <c r="D36" s="14" t="s">
        <v>56</v>
      </c>
      <c r="E36" s="15">
        <v>9.05</v>
      </c>
      <c r="F36" s="16"/>
      <c r="G36" s="15">
        <f t="shared" si="0"/>
        <v>9.05</v>
      </c>
      <c r="H36" s="15"/>
      <c r="I36" s="15"/>
      <c r="J36" s="16"/>
      <c r="K36" s="15">
        <f t="shared" si="1"/>
        <v>0</v>
      </c>
      <c r="L36" s="15">
        <v>8.5</v>
      </c>
      <c r="M36" s="16"/>
      <c r="N36" s="15">
        <f t="shared" si="2"/>
        <v>8.5</v>
      </c>
      <c r="O36" s="15">
        <f t="shared" si="3"/>
        <v>8.77</v>
      </c>
    </row>
    <row r="37" spans="1:15" ht="12.75">
      <c r="A37" s="12">
        <v>36</v>
      </c>
      <c r="B37" s="13" t="s">
        <v>20</v>
      </c>
      <c r="C37" s="14"/>
      <c r="D37" s="14" t="s">
        <v>57</v>
      </c>
      <c r="E37" s="15">
        <v>4.15</v>
      </c>
      <c r="F37" s="16"/>
      <c r="G37" s="15">
        <f t="shared" si="0"/>
        <v>4.15</v>
      </c>
      <c r="H37" s="15"/>
      <c r="I37" s="15"/>
      <c r="J37" s="16"/>
      <c r="K37" s="15">
        <f t="shared" si="1"/>
        <v>0</v>
      </c>
      <c r="L37" s="15">
        <v>1.75</v>
      </c>
      <c r="M37" s="16"/>
      <c r="N37" s="15">
        <f t="shared" si="2"/>
        <v>1.75</v>
      </c>
      <c r="O37" s="15">
        <f t="shared" si="3"/>
        <v>2.95</v>
      </c>
    </row>
    <row r="38" spans="1:15" ht="12.75">
      <c r="A38" s="12">
        <v>37</v>
      </c>
      <c r="B38" s="13" t="s">
        <v>20</v>
      </c>
      <c r="C38" s="14"/>
      <c r="D38" s="14" t="s">
        <v>58</v>
      </c>
      <c r="E38" s="15">
        <v>8</v>
      </c>
      <c r="F38" s="16"/>
      <c r="G38" s="15">
        <f t="shared" si="0"/>
        <v>8</v>
      </c>
      <c r="H38" s="15"/>
      <c r="I38" s="15"/>
      <c r="J38" s="16"/>
      <c r="K38" s="15">
        <f t="shared" si="1"/>
        <v>0</v>
      </c>
      <c r="L38" s="15">
        <v>8.6</v>
      </c>
      <c r="M38" s="16"/>
      <c r="N38" s="15">
        <f t="shared" si="2"/>
        <v>8.6</v>
      </c>
      <c r="O38" s="15">
        <f t="shared" si="3"/>
        <v>8.3</v>
      </c>
    </row>
    <row r="39" spans="1:15" ht="12.75">
      <c r="A39" s="12">
        <v>38</v>
      </c>
      <c r="B39" s="13" t="s">
        <v>20</v>
      </c>
      <c r="C39" s="14"/>
      <c r="D39" s="14" t="s">
        <v>59</v>
      </c>
      <c r="E39" s="15">
        <v>3.9</v>
      </c>
      <c r="F39" s="16"/>
      <c r="G39" s="15">
        <f t="shared" si="0"/>
        <v>3.9</v>
      </c>
      <c r="H39" s="15"/>
      <c r="I39" s="15"/>
      <c r="J39" s="16"/>
      <c r="K39" s="15">
        <f t="shared" si="1"/>
        <v>0</v>
      </c>
      <c r="L39" s="15">
        <v>1.5</v>
      </c>
      <c r="M39" s="16"/>
      <c r="N39" s="15">
        <f t="shared" si="2"/>
        <v>1.5</v>
      </c>
      <c r="O39" s="15">
        <f t="shared" si="3"/>
        <v>2.7</v>
      </c>
    </row>
    <row r="40" spans="1:15" ht="12.75">
      <c r="A40" s="12">
        <v>39</v>
      </c>
      <c r="B40" s="13" t="s">
        <v>20</v>
      </c>
      <c r="C40" s="14"/>
      <c r="D40" s="14" t="s">
        <v>60</v>
      </c>
      <c r="E40" s="15">
        <v>8.7</v>
      </c>
      <c r="F40" s="16"/>
      <c r="G40" s="15">
        <f t="shared" si="0"/>
        <v>8.7</v>
      </c>
      <c r="H40" s="15"/>
      <c r="I40" s="15"/>
      <c r="J40" s="16"/>
      <c r="K40" s="15">
        <f t="shared" si="1"/>
        <v>0</v>
      </c>
      <c r="L40" s="15">
        <v>8.4</v>
      </c>
      <c r="M40" s="16"/>
      <c r="N40" s="15">
        <f t="shared" si="2"/>
        <v>8.4</v>
      </c>
      <c r="O40" s="15">
        <f t="shared" si="3"/>
        <v>8.55</v>
      </c>
    </row>
    <row r="41" spans="1:15" ht="12.75">
      <c r="A41" s="12">
        <v>40</v>
      </c>
      <c r="B41" s="13" t="s">
        <v>20</v>
      </c>
      <c r="C41" s="14"/>
      <c r="D41" s="14" t="s">
        <v>61</v>
      </c>
      <c r="E41" s="15">
        <v>7</v>
      </c>
      <c r="F41" s="16"/>
      <c r="G41" s="15">
        <f t="shared" si="0"/>
        <v>7</v>
      </c>
      <c r="H41" s="15"/>
      <c r="I41" s="15"/>
      <c r="J41" s="16"/>
      <c r="K41" s="15">
        <f t="shared" si="1"/>
        <v>0</v>
      </c>
      <c r="L41" s="15">
        <v>4.9</v>
      </c>
      <c r="M41" s="16"/>
      <c r="N41" s="15">
        <f t="shared" si="2"/>
        <v>4.9</v>
      </c>
      <c r="O41" s="15">
        <f t="shared" si="3"/>
        <v>5.95</v>
      </c>
    </row>
    <row r="42" spans="1:15" ht="12.75">
      <c r="A42" s="12">
        <v>41</v>
      </c>
      <c r="B42" s="13" t="s">
        <v>20</v>
      </c>
      <c r="C42" s="14"/>
      <c r="D42" s="14" t="s">
        <v>62</v>
      </c>
      <c r="E42" s="15">
        <v>6.25</v>
      </c>
      <c r="F42" s="16"/>
      <c r="G42" s="15">
        <f t="shared" si="0"/>
        <v>6.25</v>
      </c>
      <c r="H42" s="15"/>
      <c r="I42" s="15"/>
      <c r="J42" s="16"/>
      <c r="K42" s="15">
        <f t="shared" si="1"/>
        <v>0</v>
      </c>
      <c r="L42" s="15">
        <v>2.6</v>
      </c>
      <c r="M42" s="16"/>
      <c r="N42" s="15">
        <f t="shared" si="2"/>
        <v>2.6</v>
      </c>
      <c r="O42" s="15">
        <f t="shared" si="3"/>
        <v>4.42</v>
      </c>
    </row>
    <row r="43" spans="1:15" ht="12.75">
      <c r="A43" s="12">
        <v>42</v>
      </c>
      <c r="B43" s="13" t="s">
        <v>20</v>
      </c>
      <c r="C43" s="14"/>
      <c r="D43" s="14" t="s">
        <v>63</v>
      </c>
      <c r="E43" s="15">
        <v>9.5</v>
      </c>
      <c r="F43" s="16"/>
      <c r="G43" s="15">
        <f t="shared" si="0"/>
        <v>9.5</v>
      </c>
      <c r="H43" s="15"/>
      <c r="I43" s="15"/>
      <c r="J43" s="16"/>
      <c r="K43" s="15">
        <f t="shared" si="1"/>
        <v>0</v>
      </c>
      <c r="L43" s="15">
        <v>8.25</v>
      </c>
      <c r="M43" s="16"/>
      <c r="N43" s="15">
        <f t="shared" si="2"/>
        <v>8.25</v>
      </c>
      <c r="O43" s="15">
        <f t="shared" si="3"/>
        <v>8.87</v>
      </c>
    </row>
    <row r="44" spans="1:15" ht="12.75">
      <c r="A44" s="12">
        <v>43</v>
      </c>
      <c r="B44" s="13" t="s">
        <v>20</v>
      </c>
      <c r="C44" s="14"/>
      <c r="D44" s="14" t="s">
        <v>64</v>
      </c>
      <c r="E44" s="15">
        <v>7.05</v>
      </c>
      <c r="F44" s="16"/>
      <c r="G44" s="15">
        <f aca="true" t="shared" si="4" ref="G44:G62">IF(F44&gt;0,IF(E44&gt;=9.5,F44,IF(ABS(E44-F44)&lt;=0.5,E44,F44)),E44)</f>
        <v>7.05</v>
      </c>
      <c r="H44" s="15"/>
      <c r="I44" s="15"/>
      <c r="J44" s="16"/>
      <c r="K44" s="15">
        <f aca="true" t="shared" si="5" ref="K44:K62">IF(J44&gt;0,IF(I44&gt;=9.5,J44,IF(ABS(I44-J44)&lt;=0.5,I44,J44)),I44)</f>
        <v>0</v>
      </c>
      <c r="L44" s="15">
        <v>7.2</v>
      </c>
      <c r="M44" s="16"/>
      <c r="N44" s="15">
        <f aca="true" t="shared" si="6" ref="N44:N62">IF(M44&gt;0,IF(L44&gt;=9.5,M44,IF(ABS(L44-M44)&lt;=0.5,L44,M44)),L44)</f>
        <v>7.2</v>
      </c>
      <c r="O44" s="15">
        <f aca="true" t="shared" si="7" ref="O44:O62">IF(K44&gt;0,TRUNC(AVERAGE(G44,K44,N44),2),TRUNC(AVERAGE(G44,N44),2))</f>
        <v>7.12</v>
      </c>
    </row>
    <row r="45" spans="1:15" ht="12.75">
      <c r="A45" s="12">
        <v>44</v>
      </c>
      <c r="B45" s="13" t="s">
        <v>20</v>
      </c>
      <c r="C45" s="14"/>
      <c r="D45" s="14" t="s">
        <v>65</v>
      </c>
      <c r="E45" s="15">
        <v>2</v>
      </c>
      <c r="F45" s="16"/>
      <c r="G45" s="15">
        <f t="shared" si="4"/>
        <v>2</v>
      </c>
      <c r="H45" s="15"/>
      <c r="I45" s="15"/>
      <c r="J45" s="16"/>
      <c r="K45" s="15">
        <f t="shared" si="5"/>
        <v>0</v>
      </c>
      <c r="L45" s="15">
        <v>1</v>
      </c>
      <c r="M45" s="16"/>
      <c r="N45" s="15">
        <f t="shared" si="6"/>
        <v>1</v>
      </c>
      <c r="O45" s="15">
        <f t="shared" si="7"/>
        <v>1.5</v>
      </c>
    </row>
    <row r="46" spans="1:15" ht="12.75">
      <c r="A46" s="12">
        <v>45</v>
      </c>
      <c r="B46" s="13" t="s">
        <v>20</v>
      </c>
      <c r="C46" s="14"/>
      <c r="D46" s="14" t="s">
        <v>66</v>
      </c>
      <c r="E46" s="15">
        <v>8.9</v>
      </c>
      <c r="F46" s="16"/>
      <c r="G46" s="15">
        <f t="shared" si="4"/>
        <v>8.9</v>
      </c>
      <c r="H46" s="15"/>
      <c r="I46" s="15"/>
      <c r="J46" s="16"/>
      <c r="K46" s="15">
        <f t="shared" si="5"/>
        <v>0</v>
      </c>
      <c r="L46" s="15">
        <v>7.6</v>
      </c>
      <c r="M46" s="16"/>
      <c r="N46" s="15">
        <f t="shared" si="6"/>
        <v>7.6</v>
      </c>
      <c r="O46" s="15">
        <f t="shared" si="7"/>
        <v>8.25</v>
      </c>
    </row>
    <row r="47" spans="1:15" ht="12.75">
      <c r="A47" s="12">
        <v>46</v>
      </c>
      <c r="B47" s="13" t="s">
        <v>20</v>
      </c>
      <c r="C47" s="14"/>
      <c r="D47" s="14" t="s">
        <v>67</v>
      </c>
      <c r="E47" s="15">
        <v>2</v>
      </c>
      <c r="F47" s="16"/>
      <c r="G47" s="15">
        <f t="shared" si="4"/>
        <v>2</v>
      </c>
      <c r="H47" s="15"/>
      <c r="I47" s="15"/>
      <c r="J47" s="16"/>
      <c r="K47" s="15">
        <f t="shared" si="5"/>
        <v>0</v>
      </c>
      <c r="L47" s="15">
        <v>1.45</v>
      </c>
      <c r="M47" s="16"/>
      <c r="N47" s="15">
        <f t="shared" si="6"/>
        <v>1.45</v>
      </c>
      <c r="O47" s="15">
        <f t="shared" si="7"/>
        <v>1.72</v>
      </c>
    </row>
    <row r="48" spans="1:15" ht="12.75">
      <c r="A48" s="12">
        <v>47</v>
      </c>
      <c r="B48" s="13" t="s">
        <v>20</v>
      </c>
      <c r="C48" s="14"/>
      <c r="D48" s="14" t="s">
        <v>68</v>
      </c>
      <c r="E48" s="15">
        <v>1.9</v>
      </c>
      <c r="F48" s="16"/>
      <c r="G48" s="15">
        <f t="shared" si="4"/>
        <v>1.9</v>
      </c>
      <c r="H48" s="15"/>
      <c r="I48" s="15"/>
      <c r="J48" s="16"/>
      <c r="K48" s="15">
        <f t="shared" si="5"/>
        <v>0</v>
      </c>
      <c r="L48" s="15">
        <v>2.15</v>
      </c>
      <c r="M48" s="16"/>
      <c r="N48" s="15">
        <f t="shared" si="6"/>
        <v>2.15</v>
      </c>
      <c r="O48" s="15">
        <f t="shared" si="7"/>
        <v>2.02</v>
      </c>
    </row>
    <row r="49" spans="1:15" ht="12.75">
      <c r="A49" s="12">
        <v>48</v>
      </c>
      <c r="B49" s="13" t="s">
        <v>20</v>
      </c>
      <c r="C49" s="14"/>
      <c r="D49" s="14" t="s">
        <v>69</v>
      </c>
      <c r="E49" s="15">
        <v>6.75</v>
      </c>
      <c r="F49" s="16"/>
      <c r="G49" s="15">
        <f t="shared" si="4"/>
        <v>6.75</v>
      </c>
      <c r="H49" s="15"/>
      <c r="I49" s="15"/>
      <c r="J49" s="16"/>
      <c r="K49" s="15">
        <f t="shared" si="5"/>
        <v>0</v>
      </c>
      <c r="L49" s="15">
        <v>2.45</v>
      </c>
      <c r="M49" s="16"/>
      <c r="N49" s="15">
        <f t="shared" si="6"/>
        <v>2.45</v>
      </c>
      <c r="O49" s="15">
        <f t="shared" si="7"/>
        <v>4.6</v>
      </c>
    </row>
    <row r="50" spans="1:15" ht="12.75">
      <c r="A50" s="12">
        <v>49</v>
      </c>
      <c r="B50" s="13" t="s">
        <v>20</v>
      </c>
      <c r="C50" s="14"/>
      <c r="D50" s="14" t="s">
        <v>70</v>
      </c>
      <c r="E50" s="15">
        <v>7.5</v>
      </c>
      <c r="F50" s="16"/>
      <c r="G50" s="15">
        <f t="shared" si="4"/>
        <v>7.5</v>
      </c>
      <c r="H50" s="15"/>
      <c r="I50" s="15"/>
      <c r="J50" s="16"/>
      <c r="K50" s="15">
        <f t="shared" si="5"/>
        <v>0</v>
      </c>
      <c r="L50" s="15">
        <v>5.4</v>
      </c>
      <c r="M50" s="16"/>
      <c r="N50" s="15">
        <f t="shared" si="6"/>
        <v>5.4</v>
      </c>
      <c r="O50" s="15">
        <f t="shared" si="7"/>
        <v>6.45</v>
      </c>
    </row>
    <row r="51" spans="1:15" ht="12.75">
      <c r="A51" s="12">
        <v>50</v>
      </c>
      <c r="B51" s="13" t="s">
        <v>20</v>
      </c>
      <c r="C51" s="14"/>
      <c r="D51" s="14" t="s">
        <v>71</v>
      </c>
      <c r="E51" s="15">
        <v>7.95</v>
      </c>
      <c r="F51" s="16"/>
      <c r="G51" s="15">
        <f t="shared" si="4"/>
        <v>7.95</v>
      </c>
      <c r="H51" s="15"/>
      <c r="I51" s="15"/>
      <c r="J51" s="16"/>
      <c r="K51" s="15">
        <f t="shared" si="5"/>
        <v>0</v>
      </c>
      <c r="L51" s="15">
        <v>5.25</v>
      </c>
      <c r="M51" s="16"/>
      <c r="N51" s="15">
        <f t="shared" si="6"/>
        <v>5.25</v>
      </c>
      <c r="O51" s="15">
        <f t="shared" si="7"/>
        <v>6.6</v>
      </c>
    </row>
    <row r="52" spans="1:15" ht="12.75">
      <c r="A52" s="12">
        <v>51</v>
      </c>
      <c r="B52" s="13" t="s">
        <v>20</v>
      </c>
      <c r="C52" s="14"/>
      <c r="D52" s="14" t="s">
        <v>72</v>
      </c>
      <c r="E52" s="15">
        <v>7</v>
      </c>
      <c r="F52" s="16"/>
      <c r="G52" s="15">
        <f t="shared" si="4"/>
        <v>7</v>
      </c>
      <c r="H52" s="15"/>
      <c r="I52" s="15"/>
      <c r="J52" s="16"/>
      <c r="K52" s="15">
        <f t="shared" si="5"/>
        <v>0</v>
      </c>
      <c r="L52" s="15">
        <v>3.45</v>
      </c>
      <c r="M52" s="16"/>
      <c r="N52" s="15">
        <f t="shared" si="6"/>
        <v>3.45</v>
      </c>
      <c r="O52" s="15">
        <f t="shared" si="7"/>
        <v>5.22</v>
      </c>
    </row>
    <row r="53" spans="1:15" ht="12.75">
      <c r="A53" s="12">
        <v>52</v>
      </c>
      <c r="B53" s="13" t="s">
        <v>20</v>
      </c>
      <c r="C53" s="14"/>
      <c r="D53" s="14" t="s">
        <v>73</v>
      </c>
      <c r="E53" s="15">
        <v>8.5</v>
      </c>
      <c r="F53" s="16"/>
      <c r="G53" s="15">
        <f t="shared" si="4"/>
        <v>8.5</v>
      </c>
      <c r="H53" s="15"/>
      <c r="I53" s="15"/>
      <c r="J53" s="16"/>
      <c r="K53" s="15">
        <f t="shared" si="5"/>
        <v>0</v>
      </c>
      <c r="L53" s="15">
        <v>8.25</v>
      </c>
      <c r="M53" s="16"/>
      <c r="N53" s="15">
        <f t="shared" si="6"/>
        <v>8.25</v>
      </c>
      <c r="O53" s="15">
        <f t="shared" si="7"/>
        <v>8.37</v>
      </c>
    </row>
    <row r="54" spans="1:15" ht="12.75">
      <c r="A54" s="12">
        <v>53</v>
      </c>
      <c r="B54" s="13" t="s">
        <v>20</v>
      </c>
      <c r="C54" s="14"/>
      <c r="D54" s="14" t="s">
        <v>74</v>
      </c>
      <c r="E54" s="15">
        <v>7.2</v>
      </c>
      <c r="F54" s="16"/>
      <c r="G54" s="15">
        <f t="shared" si="4"/>
        <v>7.2</v>
      </c>
      <c r="H54" s="15"/>
      <c r="I54" s="15"/>
      <c r="J54" s="16"/>
      <c r="K54" s="15">
        <f t="shared" si="5"/>
        <v>0</v>
      </c>
      <c r="L54" s="15">
        <v>2.1</v>
      </c>
      <c r="M54" s="16"/>
      <c r="N54" s="15">
        <f t="shared" si="6"/>
        <v>2.1</v>
      </c>
      <c r="O54" s="15">
        <f t="shared" si="7"/>
        <v>4.65</v>
      </c>
    </row>
    <row r="55" spans="1:15" ht="12.75">
      <c r="A55" s="12">
        <v>54</v>
      </c>
      <c r="B55" s="13" t="s">
        <v>20</v>
      </c>
      <c r="C55" s="14"/>
      <c r="D55" s="14" t="s">
        <v>75</v>
      </c>
      <c r="E55" s="15">
        <v>7.4</v>
      </c>
      <c r="F55" s="16"/>
      <c r="G55" s="15">
        <f t="shared" si="4"/>
        <v>7.4</v>
      </c>
      <c r="H55" s="15"/>
      <c r="I55" s="15"/>
      <c r="J55" s="16"/>
      <c r="K55" s="15">
        <f t="shared" si="5"/>
        <v>0</v>
      </c>
      <c r="L55" s="15">
        <v>2</v>
      </c>
      <c r="M55" s="16"/>
      <c r="N55" s="15">
        <f t="shared" si="6"/>
        <v>2</v>
      </c>
      <c r="O55" s="15">
        <f t="shared" si="7"/>
        <v>4.7</v>
      </c>
    </row>
    <row r="56" spans="1:15" ht="12.75">
      <c r="A56" s="12">
        <v>55</v>
      </c>
      <c r="B56" s="13" t="s">
        <v>20</v>
      </c>
      <c r="C56" s="14"/>
      <c r="D56" s="14" t="s">
        <v>76</v>
      </c>
      <c r="E56" s="15">
        <v>7.8</v>
      </c>
      <c r="F56" s="16"/>
      <c r="G56" s="15">
        <f t="shared" si="4"/>
        <v>7.8</v>
      </c>
      <c r="H56" s="15"/>
      <c r="I56" s="15"/>
      <c r="J56" s="16"/>
      <c r="K56" s="15">
        <f t="shared" si="5"/>
        <v>0</v>
      </c>
      <c r="L56" s="15">
        <v>7.2</v>
      </c>
      <c r="M56" s="16"/>
      <c r="N56" s="15">
        <f t="shared" si="6"/>
        <v>7.2</v>
      </c>
      <c r="O56" s="15">
        <f t="shared" si="7"/>
        <v>7.5</v>
      </c>
    </row>
    <row r="57" spans="1:15" ht="12.75">
      <c r="A57" s="12">
        <v>56</v>
      </c>
      <c r="B57" s="13" t="s">
        <v>20</v>
      </c>
      <c r="C57" s="14"/>
      <c r="D57" s="14" t="s">
        <v>77</v>
      </c>
      <c r="E57" s="15">
        <v>8.65</v>
      </c>
      <c r="F57" s="16"/>
      <c r="G57" s="15">
        <f t="shared" si="4"/>
        <v>8.65</v>
      </c>
      <c r="H57" s="15"/>
      <c r="I57" s="15"/>
      <c r="J57" s="16"/>
      <c r="K57" s="15">
        <f t="shared" si="5"/>
        <v>0</v>
      </c>
      <c r="L57" s="15">
        <v>7.7</v>
      </c>
      <c r="M57" s="16"/>
      <c r="N57" s="15">
        <f t="shared" si="6"/>
        <v>7.7</v>
      </c>
      <c r="O57" s="15">
        <f t="shared" si="7"/>
        <v>8.17</v>
      </c>
    </row>
    <row r="58" spans="1:15" ht="12.75">
      <c r="A58" s="12">
        <v>57</v>
      </c>
      <c r="B58" s="13" t="s">
        <v>20</v>
      </c>
      <c r="C58" s="14"/>
      <c r="D58" s="14" t="s">
        <v>78</v>
      </c>
      <c r="E58" s="15">
        <v>9.9</v>
      </c>
      <c r="F58" s="16"/>
      <c r="G58" s="15">
        <f t="shared" si="4"/>
        <v>9.9</v>
      </c>
      <c r="H58" s="15"/>
      <c r="I58" s="15"/>
      <c r="J58" s="16"/>
      <c r="K58" s="15">
        <f t="shared" si="5"/>
        <v>0</v>
      </c>
      <c r="L58" s="15">
        <v>8.2</v>
      </c>
      <c r="M58" s="16"/>
      <c r="N58" s="15">
        <f t="shared" si="6"/>
        <v>8.2</v>
      </c>
      <c r="O58" s="15">
        <f t="shared" si="7"/>
        <v>9.05</v>
      </c>
    </row>
    <row r="59" spans="1:15" ht="12.75">
      <c r="A59" s="12">
        <v>58</v>
      </c>
      <c r="B59" s="13" t="s">
        <v>20</v>
      </c>
      <c r="C59" s="14"/>
      <c r="D59" s="14" t="s">
        <v>79</v>
      </c>
      <c r="E59" s="15">
        <v>10</v>
      </c>
      <c r="F59" s="16"/>
      <c r="G59" s="15">
        <f t="shared" si="4"/>
        <v>10</v>
      </c>
      <c r="H59" s="15"/>
      <c r="I59" s="15"/>
      <c r="J59" s="16"/>
      <c r="K59" s="15">
        <f t="shared" si="5"/>
        <v>0</v>
      </c>
      <c r="L59" s="15">
        <v>9.9</v>
      </c>
      <c r="M59" s="16"/>
      <c r="N59" s="15">
        <f t="shared" si="6"/>
        <v>9.9</v>
      </c>
      <c r="O59" s="15">
        <f t="shared" si="7"/>
        <v>9.95</v>
      </c>
    </row>
    <row r="60" spans="1:15" ht="12.75">
      <c r="A60" s="12">
        <v>59</v>
      </c>
      <c r="B60" s="13" t="s">
        <v>20</v>
      </c>
      <c r="C60" s="14"/>
      <c r="D60" s="14" t="s">
        <v>80</v>
      </c>
      <c r="E60" s="15">
        <v>2.95</v>
      </c>
      <c r="F60" s="16"/>
      <c r="G60" s="15">
        <f t="shared" si="4"/>
        <v>2.95</v>
      </c>
      <c r="H60" s="15"/>
      <c r="I60" s="15"/>
      <c r="J60" s="16"/>
      <c r="K60" s="15">
        <f t="shared" si="5"/>
        <v>0</v>
      </c>
      <c r="L60" s="15">
        <v>1.85</v>
      </c>
      <c r="M60" s="16"/>
      <c r="N60" s="15">
        <f t="shared" si="6"/>
        <v>1.85</v>
      </c>
      <c r="O60" s="15">
        <f t="shared" si="7"/>
        <v>2.4</v>
      </c>
    </row>
    <row r="61" spans="1:15" ht="12.75">
      <c r="A61" s="12">
        <v>60</v>
      </c>
      <c r="B61" s="13" t="s">
        <v>20</v>
      </c>
      <c r="C61" s="14"/>
      <c r="D61" s="14" t="s">
        <v>81</v>
      </c>
      <c r="E61" s="15">
        <v>9.35</v>
      </c>
      <c r="F61" s="16"/>
      <c r="G61" s="15">
        <f t="shared" si="4"/>
        <v>9.35</v>
      </c>
      <c r="H61" s="15"/>
      <c r="I61" s="15"/>
      <c r="J61" s="16"/>
      <c r="K61" s="15">
        <f t="shared" si="5"/>
        <v>0</v>
      </c>
      <c r="L61" s="15">
        <v>10</v>
      </c>
      <c r="M61" s="16"/>
      <c r="N61" s="15">
        <f t="shared" si="6"/>
        <v>10</v>
      </c>
      <c r="O61" s="15">
        <f t="shared" si="7"/>
        <v>9.67</v>
      </c>
    </row>
    <row r="62" spans="1:15" ht="12.75">
      <c r="A62" s="12">
        <v>61</v>
      </c>
      <c r="B62" s="13" t="s">
        <v>20</v>
      </c>
      <c r="C62" s="14"/>
      <c r="D62" s="14" t="s">
        <v>82</v>
      </c>
      <c r="E62" s="15">
        <v>5.9</v>
      </c>
      <c r="F62" s="16"/>
      <c r="G62" s="15">
        <f t="shared" si="4"/>
        <v>5.9</v>
      </c>
      <c r="H62" s="15"/>
      <c r="I62" s="15"/>
      <c r="J62" s="16"/>
      <c r="K62" s="15">
        <f t="shared" si="5"/>
        <v>0</v>
      </c>
      <c r="L62" s="15">
        <v>3.05</v>
      </c>
      <c r="M62" s="16"/>
      <c r="N62" s="15">
        <f t="shared" si="6"/>
        <v>3.05</v>
      </c>
      <c r="O62" s="15">
        <f t="shared" si="7"/>
        <v>4.47</v>
      </c>
    </row>
  </sheetData>
  <dataValidations count="2">
    <dataValidation type="list" allowBlank="1" showErrorMessage="1" sqref="B2:B62">
      <formula1>unitati</formula1>
      <formula2>0</formula2>
    </dataValidation>
    <dataValidation type="list" allowBlank="1" showErrorMessage="1" sqref="H2:H62">
      <formula1>materna</formula1>
      <formula2>0</formula2>
    </dataValidation>
  </dataValidations>
  <printOptions/>
  <pageMargins left="0.20972222222222223" right="0.20972222222222223" top="0.9840277777777777" bottom="1.6534722222222222" header="0.5118055555555555" footer="0.9055555555555556"/>
  <pageSetup fitToHeight="0" fitToWidth="1" horizontalDpi="300" verticalDpi="300" orientation="landscape" paperSize="9"/>
  <headerFooter alignWithMargins="0">
    <oddFooter>&amp;LPreşedintele comisiei:
.......................................&amp;CProfesori evaluatori:           
Limba şi literatura română:               Matematică:&amp;RLimba maternă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6:L28"/>
  <sheetViews>
    <sheetView workbookViewId="0" topLeftCell="A1">
      <selection activeCell="E35" activeCellId="1" sqref="C1:C65536 E35"/>
    </sheetView>
  </sheetViews>
  <sheetFormatPr defaultColWidth="9.140625" defaultRowHeight="12.75"/>
  <sheetData>
    <row r="6" spans="2:12" ht="12.75">
      <c r="B6" s="3" t="s">
        <v>83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2.75">
      <c r="B7" s="17" t="s">
        <v>84</v>
      </c>
      <c r="C7" s="17"/>
      <c r="D7" s="17"/>
      <c r="E7" s="17"/>
      <c r="F7" s="18" t="s">
        <v>85</v>
      </c>
      <c r="G7" s="18"/>
      <c r="H7" s="18"/>
      <c r="I7" s="18"/>
      <c r="J7" s="18"/>
      <c r="K7" s="18"/>
      <c r="L7" s="18"/>
    </row>
    <row r="8" spans="2:12" ht="12.75">
      <c r="B8" s="19" t="s">
        <v>86</v>
      </c>
      <c r="C8" s="20" t="s">
        <v>87</v>
      </c>
      <c r="D8" s="20" t="s">
        <v>88</v>
      </c>
      <c r="E8" s="20" t="s">
        <v>89</v>
      </c>
      <c r="F8" s="21" t="s">
        <v>90</v>
      </c>
      <c r="G8" s="21" t="s">
        <v>91</v>
      </c>
      <c r="H8" s="21" t="s">
        <v>92</v>
      </c>
      <c r="I8" s="21" t="s">
        <v>93</v>
      </c>
      <c r="J8" s="21" t="s">
        <v>94</v>
      </c>
      <c r="K8" s="21" t="s">
        <v>95</v>
      </c>
      <c r="L8" s="22">
        <v>10</v>
      </c>
    </row>
    <row r="9" spans="2:12" ht="12.75">
      <c r="B9" s="23"/>
      <c r="C9" s="24"/>
      <c r="D9" s="24"/>
      <c r="E9" s="24"/>
      <c r="F9" s="25"/>
      <c r="G9" s="25"/>
      <c r="H9" s="25"/>
      <c r="I9" s="25"/>
      <c r="J9" s="25"/>
      <c r="K9" s="25"/>
      <c r="L9" s="26"/>
    </row>
    <row r="10" ht="12.75">
      <c r="C10" s="27">
        <f>IF(SUM(F9:L9)&lt;&gt;C9,"EROARE","")</f>
      </c>
    </row>
    <row r="12" spans="2:12" ht="12.75">
      <c r="B12" s="3" t="s">
        <v>96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12" ht="12.75">
      <c r="B13" s="17" t="s">
        <v>84</v>
      </c>
      <c r="C13" s="17"/>
      <c r="D13" s="17"/>
      <c r="E13" s="17"/>
      <c r="F13" s="18" t="s">
        <v>85</v>
      </c>
      <c r="G13" s="18"/>
      <c r="H13" s="18"/>
      <c r="I13" s="18"/>
      <c r="J13" s="18"/>
      <c r="K13" s="18"/>
      <c r="L13" s="18"/>
    </row>
    <row r="14" spans="2:12" ht="12.75">
      <c r="B14" s="19" t="s">
        <v>86</v>
      </c>
      <c r="C14" s="20" t="s">
        <v>87</v>
      </c>
      <c r="D14" s="20" t="s">
        <v>88</v>
      </c>
      <c r="E14" s="20" t="s">
        <v>89</v>
      </c>
      <c r="F14" s="21" t="s">
        <v>90</v>
      </c>
      <c r="G14" s="21" t="s">
        <v>91</v>
      </c>
      <c r="H14" s="21" t="s">
        <v>92</v>
      </c>
      <c r="I14" s="21" t="s">
        <v>93</v>
      </c>
      <c r="J14" s="21" t="s">
        <v>94</v>
      </c>
      <c r="K14" s="21" t="s">
        <v>95</v>
      </c>
      <c r="L14" s="22">
        <v>10</v>
      </c>
    </row>
    <row r="15" spans="2:12" ht="12.75">
      <c r="B15" s="23"/>
      <c r="C15" s="24"/>
      <c r="D15" s="24"/>
      <c r="E15" s="24"/>
      <c r="F15" s="25"/>
      <c r="G15" s="25"/>
      <c r="H15" s="25"/>
      <c r="I15" s="25"/>
      <c r="J15" s="25"/>
      <c r="K15" s="25"/>
      <c r="L15" s="26"/>
    </row>
    <row r="16" ht="12.75">
      <c r="C16" s="27">
        <f>IF(SUM(F15:L15)&lt;&gt;C15,"EROARE","")</f>
      </c>
    </row>
    <row r="18" spans="2:12" ht="12.75">
      <c r="B18" s="3" t="s">
        <v>97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12" ht="12.75">
      <c r="B19" s="17" t="s">
        <v>84</v>
      </c>
      <c r="C19" s="17"/>
      <c r="D19" s="17"/>
      <c r="E19" s="17"/>
      <c r="F19" s="18" t="s">
        <v>85</v>
      </c>
      <c r="G19" s="18"/>
      <c r="H19" s="18"/>
      <c r="I19" s="18"/>
      <c r="J19" s="18"/>
      <c r="K19" s="18"/>
      <c r="L19" s="18"/>
    </row>
    <row r="20" spans="2:12" ht="12.75">
      <c r="B20" s="19" t="s">
        <v>86</v>
      </c>
      <c r="C20" s="20" t="s">
        <v>87</v>
      </c>
      <c r="D20" s="20" t="s">
        <v>88</v>
      </c>
      <c r="E20" s="20" t="s">
        <v>89</v>
      </c>
      <c r="F20" s="21" t="s">
        <v>90</v>
      </c>
      <c r="G20" s="21" t="s">
        <v>91</v>
      </c>
      <c r="H20" s="21" t="s">
        <v>92</v>
      </c>
      <c r="I20" s="21" t="s">
        <v>93</v>
      </c>
      <c r="J20" s="21" t="s">
        <v>94</v>
      </c>
      <c r="K20" s="21" t="s">
        <v>95</v>
      </c>
      <c r="L20" s="22">
        <v>10</v>
      </c>
    </row>
    <row r="21" spans="2:12" ht="12.75">
      <c r="B21" s="23"/>
      <c r="C21" s="24"/>
      <c r="D21" s="24"/>
      <c r="E21" s="24"/>
      <c r="F21" s="25"/>
      <c r="G21" s="25"/>
      <c r="H21" s="25"/>
      <c r="I21" s="25"/>
      <c r="J21" s="25"/>
      <c r="K21" s="25"/>
      <c r="L21" s="26"/>
    </row>
    <row r="22" ht="12.75">
      <c r="C22" s="27">
        <f>IF(SUM(F21:L21)&lt;&gt;C21,"EROARE","")</f>
      </c>
    </row>
    <row r="24" spans="2:12" ht="12.75">
      <c r="B24" s="3" t="s">
        <v>98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ht="12.75">
      <c r="B25" s="17" t="s">
        <v>84</v>
      </c>
      <c r="C25" s="17"/>
      <c r="D25" s="17"/>
      <c r="E25" s="17"/>
      <c r="F25" s="18" t="s">
        <v>85</v>
      </c>
      <c r="G25" s="18"/>
      <c r="H25" s="18"/>
      <c r="I25" s="18"/>
      <c r="J25" s="18"/>
      <c r="K25" s="18"/>
      <c r="L25" s="18"/>
    </row>
    <row r="26" spans="2:12" ht="12.75">
      <c r="B26" s="19" t="s">
        <v>86</v>
      </c>
      <c r="C26" s="20" t="s">
        <v>87</v>
      </c>
      <c r="D26" s="20" t="s">
        <v>88</v>
      </c>
      <c r="E26" s="20" t="s">
        <v>89</v>
      </c>
      <c r="F26" s="21" t="s">
        <v>90</v>
      </c>
      <c r="G26" s="21" t="s">
        <v>91</v>
      </c>
      <c r="H26" s="21" t="s">
        <v>92</v>
      </c>
      <c r="I26" s="21" t="s">
        <v>93</v>
      </c>
      <c r="J26" s="21" t="s">
        <v>94</v>
      </c>
      <c r="K26" s="21" t="s">
        <v>95</v>
      </c>
      <c r="L26" s="22">
        <v>10</v>
      </c>
    </row>
    <row r="27" spans="2:12" ht="12.75">
      <c r="B27" s="23"/>
      <c r="C27" s="24"/>
      <c r="D27" s="24"/>
      <c r="E27" s="24"/>
      <c r="F27" s="25"/>
      <c r="G27" s="25"/>
      <c r="H27" s="25"/>
      <c r="I27" s="25"/>
      <c r="J27" s="25"/>
      <c r="K27" s="25"/>
      <c r="L27" s="26"/>
    </row>
    <row r="28" ht="12.75">
      <c r="C28" s="27">
        <f>IF(SUM(F27:L27)&lt;&gt;C27,"EROARE","")</f>
      </c>
    </row>
  </sheetData>
  <mergeCells count="12">
    <mergeCell ref="B6:L6"/>
    <mergeCell ref="B7:E7"/>
    <mergeCell ref="F7:L7"/>
    <mergeCell ref="B12:L12"/>
    <mergeCell ref="B13:E13"/>
    <mergeCell ref="F13:L13"/>
    <mergeCell ref="B18:L18"/>
    <mergeCell ref="B19:E19"/>
    <mergeCell ref="F19:L19"/>
    <mergeCell ref="B24:L24"/>
    <mergeCell ref="B25:E25"/>
    <mergeCell ref="F25:L2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1"/>
  <sheetViews>
    <sheetView workbookViewId="0" topLeftCell="A109">
      <selection activeCell="G140" activeCellId="1" sqref="C1:C65536 G140"/>
    </sheetView>
  </sheetViews>
  <sheetFormatPr defaultColWidth="9.140625" defaultRowHeight="12.75"/>
  <cols>
    <col min="1" max="1" width="51.7109375" style="0" customWidth="1"/>
    <col min="2" max="2" width="13.7109375" style="0" customWidth="1"/>
  </cols>
  <sheetData>
    <row r="1" spans="1:2" ht="12.75">
      <c r="A1" s="28" t="s">
        <v>99</v>
      </c>
      <c r="B1" s="28" t="s">
        <v>100</v>
      </c>
    </row>
    <row r="2" spans="1:2" ht="12.75">
      <c r="A2" s="28" t="s">
        <v>101</v>
      </c>
      <c r="B2" s="28" t="s">
        <v>102</v>
      </c>
    </row>
    <row r="3" spans="1:2" ht="12.75">
      <c r="A3" s="28" t="s">
        <v>103</v>
      </c>
      <c r="B3" s="28" t="s">
        <v>104</v>
      </c>
    </row>
    <row r="4" ht="12.75">
      <c r="A4" s="28" t="s">
        <v>105</v>
      </c>
    </row>
    <row r="5" spans="1:2" ht="12.75">
      <c r="A5" s="28" t="s">
        <v>106</v>
      </c>
      <c r="B5" s="28"/>
    </row>
    <row r="6" ht="12.75">
      <c r="A6" s="28" t="s">
        <v>107</v>
      </c>
    </row>
    <row r="7" ht="12.75">
      <c r="A7" s="28" t="s">
        <v>108</v>
      </c>
    </row>
    <row r="8" ht="12.75">
      <c r="A8" s="28" t="s">
        <v>109</v>
      </c>
    </row>
    <row r="9" ht="12.75">
      <c r="A9" s="28" t="s">
        <v>110</v>
      </c>
    </row>
    <row r="10" ht="12.75">
      <c r="A10" s="28" t="s">
        <v>111</v>
      </c>
    </row>
    <row r="11" ht="12.75">
      <c r="A11" s="28" t="s">
        <v>112</v>
      </c>
    </row>
    <row r="12" ht="12.75">
      <c r="A12" s="28" t="s">
        <v>113</v>
      </c>
    </row>
    <row r="13" ht="12.75">
      <c r="A13" s="28" t="s">
        <v>114</v>
      </c>
    </row>
    <row r="14" ht="12.75">
      <c r="A14" s="28" t="s">
        <v>115</v>
      </c>
    </row>
    <row r="15" ht="12.75">
      <c r="A15" s="28" t="s">
        <v>116</v>
      </c>
    </row>
    <row r="16" ht="12.75">
      <c r="A16" s="28" t="s">
        <v>117</v>
      </c>
    </row>
    <row r="17" ht="12.75">
      <c r="A17" s="28" t="s">
        <v>118</v>
      </c>
    </row>
    <row r="18" ht="12.75">
      <c r="A18" s="28" t="s">
        <v>119</v>
      </c>
    </row>
    <row r="19" ht="12.75">
      <c r="A19" s="28" t="s">
        <v>120</v>
      </c>
    </row>
    <row r="20" ht="12.75">
      <c r="A20" s="28" t="s">
        <v>121</v>
      </c>
    </row>
    <row r="21" ht="12.75">
      <c r="A21" s="28" t="s">
        <v>122</v>
      </c>
    </row>
    <row r="22" ht="12.75">
      <c r="A22" s="28" t="s">
        <v>123</v>
      </c>
    </row>
    <row r="23" ht="12.75">
      <c r="A23" s="28" t="s">
        <v>124</v>
      </c>
    </row>
    <row r="24" ht="12.75">
      <c r="A24" s="28" t="s">
        <v>125</v>
      </c>
    </row>
    <row r="25" ht="12.75">
      <c r="A25" s="28" t="s">
        <v>126</v>
      </c>
    </row>
    <row r="26" ht="12.75">
      <c r="A26" s="28" t="s">
        <v>20</v>
      </c>
    </row>
    <row r="27" ht="12.75">
      <c r="A27" s="28" t="s">
        <v>127</v>
      </c>
    </row>
    <row r="28" ht="12.75">
      <c r="A28" s="28" t="s">
        <v>128</v>
      </c>
    </row>
    <row r="29" ht="12.75">
      <c r="A29" s="28" t="s">
        <v>129</v>
      </c>
    </row>
    <row r="30" ht="12.75">
      <c r="A30" s="28" t="s">
        <v>130</v>
      </c>
    </row>
    <row r="31" ht="12.75">
      <c r="A31" s="28" t="s">
        <v>131</v>
      </c>
    </row>
    <row r="32" ht="12.75">
      <c r="A32" s="28" t="s">
        <v>132</v>
      </c>
    </row>
    <row r="33" ht="12.75">
      <c r="A33" s="28" t="s">
        <v>133</v>
      </c>
    </row>
    <row r="34" ht="12.75">
      <c r="A34" s="28" t="s">
        <v>134</v>
      </c>
    </row>
    <row r="35" ht="12.75">
      <c r="A35" s="28" t="s">
        <v>135</v>
      </c>
    </row>
    <row r="36" ht="12.75">
      <c r="A36" s="28" t="s">
        <v>136</v>
      </c>
    </row>
    <row r="37" ht="12.75">
      <c r="A37" s="28" t="s">
        <v>137</v>
      </c>
    </row>
    <row r="38" ht="12.75">
      <c r="A38" s="28" t="s">
        <v>138</v>
      </c>
    </row>
    <row r="39" ht="12.75">
      <c r="A39" s="28" t="s">
        <v>139</v>
      </c>
    </row>
    <row r="40" ht="12.75">
      <c r="A40" s="28" t="s">
        <v>140</v>
      </c>
    </row>
    <row r="41" ht="12.75">
      <c r="A41" s="28" t="s">
        <v>141</v>
      </c>
    </row>
    <row r="42" ht="12.75">
      <c r="A42" s="28" t="s">
        <v>142</v>
      </c>
    </row>
    <row r="43" ht="12.75">
      <c r="A43" s="28" t="s">
        <v>143</v>
      </c>
    </row>
    <row r="44" ht="12.75">
      <c r="A44" s="28" t="s">
        <v>144</v>
      </c>
    </row>
    <row r="45" ht="12.75">
      <c r="A45" s="28" t="s">
        <v>145</v>
      </c>
    </row>
    <row r="46" ht="12.75">
      <c r="A46" s="28" t="s">
        <v>146</v>
      </c>
    </row>
    <row r="47" ht="12.75">
      <c r="A47" s="28" t="s">
        <v>147</v>
      </c>
    </row>
    <row r="48" ht="12.75">
      <c r="A48" s="28" t="s">
        <v>148</v>
      </c>
    </row>
    <row r="49" ht="12.75">
      <c r="A49" s="28" t="s">
        <v>149</v>
      </c>
    </row>
    <row r="50" ht="12.75">
      <c r="A50" s="28" t="s">
        <v>150</v>
      </c>
    </row>
    <row r="51" ht="12.75">
      <c r="A51" s="28" t="s">
        <v>151</v>
      </c>
    </row>
    <row r="52" ht="12.75">
      <c r="A52" s="28" t="s">
        <v>152</v>
      </c>
    </row>
    <row r="53" ht="12.75">
      <c r="A53" s="28" t="s">
        <v>153</v>
      </c>
    </row>
    <row r="54" ht="12.75">
      <c r="A54" s="28" t="s">
        <v>154</v>
      </c>
    </row>
    <row r="55" ht="12.75">
      <c r="A55" s="28" t="s">
        <v>155</v>
      </c>
    </row>
    <row r="56" ht="12.75">
      <c r="A56" s="28" t="s">
        <v>156</v>
      </c>
    </row>
    <row r="57" ht="12.75">
      <c r="A57" s="28" t="s">
        <v>157</v>
      </c>
    </row>
    <row r="58" ht="12.75">
      <c r="A58" s="28" t="s">
        <v>158</v>
      </c>
    </row>
    <row r="59" ht="12.75">
      <c r="A59" s="28" t="s">
        <v>159</v>
      </c>
    </row>
    <row r="60" ht="12.75">
      <c r="A60" s="28" t="s">
        <v>160</v>
      </c>
    </row>
    <row r="61" ht="12.75">
      <c r="A61" s="28" t="s">
        <v>161</v>
      </c>
    </row>
    <row r="62" ht="12.75">
      <c r="A62" s="28" t="s">
        <v>162</v>
      </c>
    </row>
    <row r="63" ht="12.75">
      <c r="A63" s="28" t="s">
        <v>163</v>
      </c>
    </row>
    <row r="64" ht="12.75">
      <c r="A64" s="28" t="s">
        <v>164</v>
      </c>
    </row>
    <row r="65" ht="12.75">
      <c r="A65" s="28" t="s">
        <v>165</v>
      </c>
    </row>
    <row r="66" ht="12.75">
      <c r="A66" s="28" t="s">
        <v>166</v>
      </c>
    </row>
    <row r="67" ht="12.75">
      <c r="A67" s="28" t="s">
        <v>167</v>
      </c>
    </row>
    <row r="68" ht="12.75">
      <c r="A68" s="28" t="s">
        <v>168</v>
      </c>
    </row>
    <row r="69" ht="12.75">
      <c r="A69" s="28" t="s">
        <v>169</v>
      </c>
    </row>
    <row r="70" ht="12.75">
      <c r="A70" s="28" t="s">
        <v>170</v>
      </c>
    </row>
    <row r="71" ht="12.75">
      <c r="A71" s="28" t="s">
        <v>171</v>
      </c>
    </row>
    <row r="72" ht="12.75">
      <c r="A72" s="28" t="s">
        <v>172</v>
      </c>
    </row>
    <row r="73" ht="12.75">
      <c r="A73" s="28" t="s">
        <v>173</v>
      </c>
    </row>
    <row r="74" ht="12.75">
      <c r="A74" s="28" t="s">
        <v>174</v>
      </c>
    </row>
    <row r="75" ht="12.75">
      <c r="A75" s="28" t="s">
        <v>175</v>
      </c>
    </row>
    <row r="76" ht="12.75">
      <c r="A76" s="28" t="s">
        <v>176</v>
      </c>
    </row>
    <row r="77" ht="12.75">
      <c r="A77" s="28" t="s">
        <v>177</v>
      </c>
    </row>
    <row r="78" ht="12.75">
      <c r="A78" s="28" t="s">
        <v>178</v>
      </c>
    </row>
    <row r="79" ht="12.75">
      <c r="A79" s="28" t="s">
        <v>179</v>
      </c>
    </row>
    <row r="80" ht="12.75">
      <c r="A80" s="28" t="s">
        <v>180</v>
      </c>
    </row>
    <row r="81" ht="12.75">
      <c r="A81" s="28" t="s">
        <v>181</v>
      </c>
    </row>
    <row r="82" ht="12.75">
      <c r="A82" s="28" t="s">
        <v>182</v>
      </c>
    </row>
    <row r="83" ht="12.75">
      <c r="A83" s="28" t="s">
        <v>183</v>
      </c>
    </row>
    <row r="84" ht="12.75">
      <c r="A84" s="28" t="s">
        <v>184</v>
      </c>
    </row>
    <row r="85" ht="12.75">
      <c r="A85" s="28" t="s">
        <v>185</v>
      </c>
    </row>
    <row r="86" ht="12.75">
      <c r="A86" s="28" t="s">
        <v>186</v>
      </c>
    </row>
    <row r="87" ht="12.75">
      <c r="A87" s="28" t="s">
        <v>187</v>
      </c>
    </row>
    <row r="88" ht="12.75">
      <c r="A88" s="28" t="s">
        <v>188</v>
      </c>
    </row>
    <row r="89" ht="12.75">
      <c r="A89" s="28" t="s">
        <v>189</v>
      </c>
    </row>
    <row r="90" ht="12.75">
      <c r="A90" s="28" t="s">
        <v>190</v>
      </c>
    </row>
    <row r="91" ht="12.75">
      <c r="A91" s="28" t="s">
        <v>191</v>
      </c>
    </row>
    <row r="92" ht="12.75">
      <c r="A92" s="28" t="s">
        <v>192</v>
      </c>
    </row>
    <row r="93" ht="12.75">
      <c r="A93" s="28" t="s">
        <v>193</v>
      </c>
    </row>
    <row r="94" ht="12.75">
      <c r="A94" s="28" t="s">
        <v>194</v>
      </c>
    </row>
    <row r="95" ht="12.75">
      <c r="A95" s="28" t="s">
        <v>195</v>
      </c>
    </row>
    <row r="96" ht="12.75">
      <c r="A96" s="28" t="s">
        <v>196</v>
      </c>
    </row>
    <row r="97" ht="12.75">
      <c r="A97" s="28" t="s">
        <v>197</v>
      </c>
    </row>
    <row r="98" ht="12.75">
      <c r="A98" s="28" t="s">
        <v>198</v>
      </c>
    </row>
    <row r="99" ht="12.75">
      <c r="A99" s="28" t="s">
        <v>199</v>
      </c>
    </row>
    <row r="100" ht="12.75">
      <c r="A100" s="28" t="s">
        <v>200</v>
      </c>
    </row>
    <row r="101" ht="12.75">
      <c r="A101" s="28" t="s">
        <v>201</v>
      </c>
    </row>
    <row r="102" ht="12.75">
      <c r="A102" s="28" t="s">
        <v>202</v>
      </c>
    </row>
    <row r="103" ht="12.75">
      <c r="A103" s="28" t="s">
        <v>203</v>
      </c>
    </row>
    <row r="104" ht="12.75">
      <c r="A104" s="28" t="s">
        <v>204</v>
      </c>
    </row>
    <row r="105" ht="12.75">
      <c r="A105" s="28" t="s">
        <v>205</v>
      </c>
    </row>
    <row r="106" ht="12.75">
      <c r="A106" s="28" t="s">
        <v>206</v>
      </c>
    </row>
    <row r="107" ht="12.75">
      <c r="A107" s="28" t="s">
        <v>207</v>
      </c>
    </row>
    <row r="108" ht="12.75">
      <c r="A108" s="28" t="s">
        <v>208</v>
      </c>
    </row>
    <row r="109" ht="12.75">
      <c r="A109" s="28" t="s">
        <v>209</v>
      </c>
    </row>
    <row r="110" ht="12.75">
      <c r="A110" s="28" t="s">
        <v>210</v>
      </c>
    </row>
    <row r="111" ht="12.75">
      <c r="A111" s="28" t="s">
        <v>211</v>
      </c>
    </row>
  </sheetData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Info1</dc:creator>
  <cp:keywords/>
  <dc:description/>
  <cp:lastModifiedBy>Florin Mircea</cp:lastModifiedBy>
  <cp:lastPrinted>2012-06-29T06:12:35Z</cp:lastPrinted>
  <dcterms:created xsi:type="dcterms:W3CDTF">2010-04-30T10:03:56Z</dcterms:created>
  <dcterms:modified xsi:type="dcterms:W3CDTF">2012-06-29T13:36:32Z</dcterms:modified>
  <cp:category/>
  <cp:version/>
  <cp:contentType/>
  <cp:contentStatus/>
  <cp:revision>1</cp:revision>
</cp:coreProperties>
</file>